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Š JP - Omiš\Desktop\V. GODIŠNJI OBRAČUN\OBRAČUN 2025\12-2025\Obrasci Financijskih izvještaja\"/>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E319" i="9"/>
  <c r="B319" i="9" s="1"/>
  <c r="H318" i="9"/>
  <c r="G318" i="9"/>
  <c r="E318" i="9" s="1"/>
  <c r="F318" i="9"/>
  <c r="H317" i="9"/>
  <c r="G317" i="9"/>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E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c r="E290" i="9"/>
  <c r="B290" i="9" s="1"/>
  <c r="M289" i="9"/>
  <c r="L289" i="9"/>
  <c r="F289" i="9"/>
  <c r="E289" i="9"/>
  <c r="B289" i="9" s="1"/>
  <c r="M288" i="9"/>
  <c r="L288" i="9"/>
  <c r="E288" i="9"/>
  <c r="M287" i="9"/>
  <c r="L287" i="9"/>
  <c r="E287" i="9"/>
  <c r="M286" i="9"/>
  <c r="L286" i="9"/>
  <c r="F286" i="9"/>
  <c r="E286" i="9"/>
  <c r="B286" i="9" s="1"/>
  <c r="M285" i="9"/>
  <c r="L285" i="9"/>
  <c r="F285" i="9"/>
  <c r="E285" i="9"/>
  <c r="B285" i="9" s="1"/>
  <c r="M284" i="9"/>
  <c r="L284" i="9"/>
  <c r="E284" i="9"/>
  <c r="M283" i="9"/>
  <c r="L283" i="9"/>
  <c r="E283" i="9"/>
  <c r="M282" i="9"/>
  <c r="L282" i="9"/>
  <c r="F282" i="9"/>
  <c r="E282" i="9"/>
  <c r="B282" i="9" s="1"/>
  <c r="M281" i="9"/>
  <c r="L281" i="9"/>
  <c r="F281" i="9"/>
  <c r="E281" i="9"/>
  <c r="B281" i="9" s="1"/>
  <c r="M280" i="9"/>
  <c r="L280" i="9"/>
  <c r="E280" i="9"/>
  <c r="M279" i="9"/>
  <c r="L279" i="9"/>
  <c r="E279" i="9"/>
  <c r="M278" i="9"/>
  <c r="L278" i="9"/>
  <c r="F278" i="9"/>
  <c r="E278" i="9"/>
  <c r="B278" i="9" s="1"/>
  <c r="M277" i="9"/>
  <c r="L277" i="9"/>
  <c r="F277" i="9"/>
  <c r="E277" i="9"/>
  <c r="B277" i="9" s="1"/>
  <c r="M276" i="9"/>
  <c r="L276" i="9"/>
  <c r="E276" i="9"/>
  <c r="M275" i="9"/>
  <c r="L275" i="9"/>
  <c r="E275" i="9"/>
  <c r="M274" i="9"/>
  <c r="L274" i="9"/>
  <c r="F274" i="9"/>
  <c r="E274" i="9"/>
  <c r="B274" i="9" s="1"/>
  <c r="M273" i="9"/>
  <c r="L273" i="9"/>
  <c r="F273" i="9"/>
  <c r="E273" i="9"/>
  <c r="B273" i="9" s="1"/>
  <c r="M272" i="9"/>
  <c r="L272" i="9"/>
  <c r="E272" i="9"/>
  <c r="M271" i="9"/>
  <c r="L271" i="9"/>
  <c r="E271" i="9"/>
  <c r="M270" i="9"/>
  <c r="L270" i="9"/>
  <c r="F270" i="9"/>
  <c r="E270" i="9"/>
  <c r="B270" i="9" s="1"/>
  <c r="M269" i="9"/>
  <c r="L269" i="9"/>
  <c r="F269" i="9"/>
  <c r="E269" i="9"/>
  <c r="B269" i="9" s="1"/>
  <c r="M268" i="9"/>
  <c r="L268" i="9"/>
  <c r="E268" i="9"/>
  <c r="M267" i="9"/>
  <c r="L267" i="9"/>
  <c r="E267" i="9"/>
  <c r="M266" i="9"/>
  <c r="L266" i="9"/>
  <c r="F266" i="9"/>
  <c r="E266" i="9"/>
  <c r="B266" i="9" s="1"/>
  <c r="M265" i="9"/>
  <c r="L265" i="9"/>
  <c r="F265" i="9"/>
  <c r="E265" i="9"/>
  <c r="B265" i="9" s="1"/>
  <c r="M264" i="9"/>
  <c r="L264" i="9"/>
  <c r="E264" i="9"/>
  <c r="M263" i="9"/>
  <c r="L263" i="9"/>
  <c r="E263" i="9"/>
  <c r="M262" i="9"/>
  <c r="L262" i="9"/>
  <c r="F262" i="9"/>
  <c r="E262" i="9"/>
  <c r="B262" i="9"/>
  <c r="M261" i="9"/>
  <c r="L261" i="9"/>
  <c r="F261" i="9"/>
  <c r="E261" i="9"/>
  <c r="B261" i="9" s="1"/>
  <c r="M260" i="9"/>
  <c r="L260" i="9"/>
  <c r="F260" i="9"/>
  <c r="B260" i="9" s="1"/>
  <c r="E260" i="9"/>
  <c r="M259" i="9"/>
  <c r="L259" i="9"/>
  <c r="F259" i="9" s="1"/>
  <c r="E259" i="9"/>
  <c r="B259" i="9" s="1"/>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c r="E253" i="9"/>
  <c r="B253" i="9" s="1"/>
  <c r="M252" i="9"/>
  <c r="L252" i="9"/>
  <c r="F252" i="9"/>
  <c r="B252" i="9" s="1"/>
  <c r="E252" i="9"/>
  <c r="M251" i="9"/>
  <c r="L251" i="9"/>
  <c r="F251" i="9" s="1"/>
  <c r="E251" i="9"/>
  <c r="B251" i="9" s="1"/>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F245" i="9"/>
  <c r="E245" i="9"/>
  <c r="B245" i="9" s="1"/>
  <c r="M244" i="9"/>
  <c r="F244" i="9" s="1"/>
  <c r="B244" i="9" s="1"/>
  <c r="L244" i="9"/>
  <c r="E244" i="9"/>
  <c r="M243" i="9"/>
  <c r="L243" i="9"/>
  <c r="F243" i="9" s="1"/>
  <c r="E243" i="9"/>
  <c r="M242" i="9"/>
  <c r="L242" i="9"/>
  <c r="F242" i="9"/>
  <c r="B242" i="9" s="1"/>
  <c r="E242" i="9"/>
  <c r="M241" i="9"/>
  <c r="L241" i="9"/>
  <c r="F241" i="9" s="1"/>
  <c r="E241" i="9"/>
  <c r="M240" i="9"/>
  <c r="L240" i="9"/>
  <c r="F240" i="9" s="1"/>
  <c r="B240" i="9" s="1"/>
  <c r="E240" i="9"/>
  <c r="M239" i="9"/>
  <c r="L239" i="9"/>
  <c r="E239" i="9"/>
  <c r="M238" i="9"/>
  <c r="F238" i="9" s="1"/>
  <c r="B238" i="9" s="1"/>
  <c r="L238" i="9"/>
  <c r="E238" i="9"/>
  <c r="M237" i="9"/>
  <c r="F237" i="9" s="1"/>
  <c r="L237" i="9"/>
  <c r="E237" i="9"/>
  <c r="M236" i="9"/>
  <c r="L236" i="9"/>
  <c r="E236" i="9"/>
  <c r="M235" i="9"/>
  <c r="L235" i="9"/>
  <c r="F235" i="9" s="1"/>
  <c r="E235" i="9"/>
  <c r="B235" i="9" s="1"/>
  <c r="M234" i="9"/>
  <c r="L234" i="9"/>
  <c r="F234" i="9"/>
  <c r="B234" i="9" s="1"/>
  <c r="E234" i="9"/>
  <c r="M233" i="9"/>
  <c r="L233" i="9"/>
  <c r="F233" i="9" s="1"/>
  <c r="E233" i="9"/>
  <c r="M232" i="9"/>
  <c r="L232" i="9"/>
  <c r="F232" i="9" s="1"/>
  <c r="B232" i="9" s="1"/>
  <c r="E232" i="9"/>
  <c r="M231" i="9"/>
  <c r="L231" i="9"/>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H169" i="9"/>
  <c r="G169" i="9"/>
  <c r="F169" i="9"/>
  <c r="H168" i="9"/>
  <c r="G168" i="9"/>
  <c r="E168" i="9" s="1"/>
  <c r="B168" i="9" s="1"/>
  <c r="F168" i="9"/>
  <c r="H167" i="9"/>
  <c r="G167" i="9"/>
  <c r="F167" i="9"/>
  <c r="E167" i="9"/>
  <c r="B167" i="9" s="1"/>
  <c r="H166" i="9"/>
  <c r="G166" i="9"/>
  <c r="F166" i="9"/>
  <c r="E166" i="9"/>
  <c r="H165" i="9"/>
  <c r="G165" i="9"/>
  <c r="F165" i="9"/>
  <c r="H164" i="9"/>
  <c r="G164" i="9"/>
  <c r="F164" i="9"/>
  <c r="E164" i="9"/>
  <c r="B164" i="9" s="1"/>
  <c r="H163" i="9"/>
  <c r="G163" i="9"/>
  <c r="F163" i="9"/>
  <c r="E163" i="9"/>
  <c r="H162" i="9"/>
  <c r="G162" i="9"/>
  <c r="E162" i="9" s="1"/>
  <c r="B162" i="9" s="1"/>
  <c r="F162" i="9"/>
  <c r="H161" i="9"/>
  <c r="G161" i="9"/>
  <c r="E161" i="9" s="1"/>
  <c r="B161" i="9" s="1"/>
  <c r="F161" i="9"/>
  <c r="H160" i="9"/>
  <c r="G160" i="9"/>
  <c r="F160" i="9"/>
  <c r="H159" i="9"/>
  <c r="G159" i="9"/>
  <c r="F159" i="9"/>
  <c r="E159" i="9"/>
  <c r="B159" i="9" s="1"/>
  <c r="H158" i="9"/>
  <c r="G158" i="9"/>
  <c r="F158" i="9"/>
  <c r="E158" i="9"/>
  <c r="H157" i="9"/>
  <c r="G157" i="9"/>
  <c r="F157" i="9"/>
  <c r="F156" i="9"/>
  <c r="H155" i="9"/>
  <c r="G155" i="9"/>
  <c r="F155" i="9"/>
  <c r="E155" i="9"/>
  <c r="B155" i="9" s="1"/>
  <c r="H154" i="9"/>
  <c r="G154" i="9"/>
  <c r="E154" i="9" s="1"/>
  <c r="B154" i="9" s="1"/>
  <c r="F154" i="9"/>
  <c r="H153" i="9"/>
  <c r="G153" i="9"/>
  <c r="F153" i="9"/>
  <c r="H152" i="9"/>
  <c r="G152" i="9"/>
  <c r="E152" i="9" s="1"/>
  <c r="B152" i="9" s="1"/>
  <c r="F152" i="9"/>
  <c r="H151" i="9"/>
  <c r="G151" i="9"/>
  <c r="F151" i="9"/>
  <c r="E151" i="9"/>
  <c r="B151" i="9" s="1"/>
  <c r="H150" i="9"/>
  <c r="G150" i="9"/>
  <c r="F150" i="9"/>
  <c r="E150" i="9"/>
  <c r="H149" i="9"/>
  <c r="G149" i="9"/>
  <c r="F149" i="9"/>
  <c r="H148" i="9"/>
  <c r="G148" i="9"/>
  <c r="F148" i="9"/>
  <c r="E148" i="9"/>
  <c r="B148" i="9" s="1"/>
  <c r="H147" i="9"/>
  <c r="G147" i="9"/>
  <c r="F147" i="9"/>
  <c r="E147" i="9"/>
  <c r="H146" i="9"/>
  <c r="G146" i="9"/>
  <c r="E146" i="9" s="1"/>
  <c r="B146" i="9" s="1"/>
  <c r="F146" i="9"/>
  <c r="H145" i="9"/>
  <c r="G145" i="9"/>
  <c r="E145" i="9" s="1"/>
  <c r="B145" i="9" s="1"/>
  <c r="F145" i="9"/>
  <c r="H144" i="9"/>
  <c r="G144" i="9"/>
  <c r="F144" i="9"/>
  <c r="H143" i="9"/>
  <c r="E143" i="9" s="1"/>
  <c r="B143" i="9" s="1"/>
  <c r="G143" i="9"/>
  <c r="F143" i="9"/>
  <c r="H142" i="9"/>
  <c r="G142" i="9"/>
  <c r="F142" i="9"/>
  <c r="E142" i="9"/>
  <c r="B142" i="9" s="1"/>
  <c r="H141" i="9"/>
  <c r="G141" i="9"/>
  <c r="F141" i="9"/>
  <c r="H140" i="9"/>
  <c r="G140" i="9"/>
  <c r="F140" i="9"/>
  <c r="E140" i="9"/>
  <c r="B140" i="9" s="1"/>
  <c r="H139" i="9"/>
  <c r="G139" i="9"/>
  <c r="F139" i="9"/>
  <c r="E139" i="9"/>
  <c r="B139" i="9" s="1"/>
  <c r="H138" i="9"/>
  <c r="G138" i="9"/>
  <c r="E138" i="9" s="1"/>
  <c r="B138" i="9" s="1"/>
  <c r="F138" i="9"/>
  <c r="H137" i="9"/>
  <c r="G137" i="9"/>
  <c r="F137" i="9"/>
  <c r="H136" i="9"/>
  <c r="G136" i="9"/>
  <c r="E136" i="9" s="1"/>
  <c r="B136" i="9" s="1"/>
  <c r="F136" i="9"/>
  <c r="H135" i="9"/>
  <c r="E135" i="9" s="1"/>
  <c r="B135" i="9" s="1"/>
  <c r="G135" i="9"/>
  <c r="F135" i="9"/>
  <c r="H134" i="9"/>
  <c r="G134" i="9"/>
  <c r="F134" i="9"/>
  <c r="E134" i="9"/>
  <c r="B134" i="9" s="1"/>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G98" i="9"/>
  <c r="F98" i="9"/>
  <c r="B98" i="9"/>
  <c r="H97" i="9"/>
  <c r="G97" i="9"/>
  <c r="F97" i="9"/>
  <c r="E97" i="9"/>
  <c r="B97" i="9" s="1"/>
  <c r="H96" i="9"/>
  <c r="G96" i="9"/>
  <c r="F96" i="9"/>
  <c r="H95" i="9"/>
  <c r="G95" i="9"/>
  <c r="F95" i="9"/>
  <c r="E95" i="9"/>
  <c r="B95" i="9" s="1"/>
  <c r="H94" i="9"/>
  <c r="G94" i="9"/>
  <c r="F94" i="9"/>
  <c r="E94" i="9"/>
  <c r="B94" i="9" s="1"/>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G82" i="9"/>
  <c r="F82" i="9"/>
  <c r="B82" i="9"/>
  <c r="H81" i="9"/>
  <c r="G81" i="9"/>
  <c r="F81" i="9"/>
  <c r="E81" i="9"/>
  <c r="B81" i="9" s="1"/>
  <c r="H80" i="9"/>
  <c r="G80" i="9"/>
  <c r="F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F68" i="9"/>
  <c r="E68" i="9"/>
  <c r="B68" i="9" s="1"/>
  <c r="H67" i="9"/>
  <c r="G67" i="9"/>
  <c r="F67" i="9"/>
  <c r="H66" i="9"/>
  <c r="G66" i="9"/>
  <c r="F66" i="9"/>
  <c r="E66" i="9"/>
  <c r="B66" i="9" s="1"/>
  <c r="H65" i="9"/>
  <c r="G65" i="9"/>
  <c r="F65" i="9"/>
  <c r="E65" i="9"/>
  <c r="B65" i="9" s="1"/>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F59" i="9"/>
  <c r="H58" i="9"/>
  <c r="G58" i="9"/>
  <c r="F58" i="9"/>
  <c r="E58" i="9"/>
  <c r="B58" i="9" s="1"/>
  <c r="H57" i="9"/>
  <c r="E57" i="9" s="1"/>
  <c r="B57" i="9" s="1"/>
  <c r="G57" i="9"/>
  <c r="F57" i="9"/>
  <c r="H56" i="9"/>
  <c r="G56" i="9"/>
  <c r="F56" i="9"/>
  <c r="H55" i="9"/>
  <c r="G55" i="9"/>
  <c r="E55" i="9" s="1"/>
  <c r="B55" i="9" s="1"/>
  <c r="F55" i="9"/>
  <c r="H54" i="9"/>
  <c r="G54" i="9"/>
  <c r="E54" i="9" s="1"/>
  <c r="B54" i="9" s="1"/>
  <c r="F54" i="9"/>
  <c r="H53" i="9"/>
  <c r="E53" i="9" s="1"/>
  <c r="B53" i="9" s="1"/>
  <c r="G53" i="9"/>
  <c r="F53" i="9"/>
  <c r="H52" i="9"/>
  <c r="E52" i="9" s="1"/>
  <c r="B52" i="9" s="1"/>
  <c r="G52" i="9"/>
  <c r="F52" i="9"/>
  <c r="H51" i="9"/>
  <c r="G51" i="9"/>
  <c r="F51" i="9"/>
  <c r="H50" i="9"/>
  <c r="E50" i="9" s="1"/>
  <c r="B50" i="9" s="1"/>
  <c r="G50" i="9"/>
  <c r="F50" i="9"/>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G44" i="9"/>
  <c r="F44" i="9"/>
  <c r="E44" i="9"/>
  <c r="B44" i="9" s="1"/>
  <c r="H43" i="9"/>
  <c r="G43" i="9"/>
  <c r="F43" i="9"/>
  <c r="H42" i="9"/>
  <c r="G42" i="9"/>
  <c r="F42" i="9"/>
  <c r="E42" i="9"/>
  <c r="B42" i="9" s="1"/>
  <c r="H41" i="9"/>
  <c r="G41" i="9"/>
  <c r="F41" i="9"/>
  <c r="E41" i="9"/>
  <c r="B41" i="9" s="1"/>
  <c r="H40" i="9"/>
  <c r="G40" i="9"/>
  <c r="E40" i="9" s="1"/>
  <c r="B40" i="9" s="1"/>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G30" i="9"/>
  <c r="E30" i="9" s="1"/>
  <c r="B30" i="9" s="1"/>
  <c r="F30" i="9"/>
  <c r="H29" i="9"/>
  <c r="E29" i="9" s="1"/>
  <c r="B29" i="9" s="1"/>
  <c r="G29" i="9"/>
  <c r="F29" i="9"/>
  <c r="H28" i="9"/>
  <c r="G28" i="9"/>
  <c r="F28" i="9"/>
  <c r="E28" i="9"/>
  <c r="B28" i="9" s="1"/>
  <c r="H27" i="9"/>
  <c r="G27" i="9"/>
  <c r="E27" i="9" s="1"/>
  <c r="F27" i="9"/>
  <c r="B27" i="9"/>
  <c r="H26" i="9"/>
  <c r="E26" i="9" s="1"/>
  <c r="B26" i="9" s="1"/>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1" i="8" s="1"/>
  <c r="D45" i="8" s="1"/>
  <c r="D52" i="8"/>
  <c r="D46" i="8"/>
  <c r="D37" i="8"/>
  <c r="D27" i="8"/>
  <c r="C1604" i="1" s="1"/>
  <c r="D18" i="8"/>
  <c r="D8" i="8"/>
  <c r="E44" i="7"/>
  <c r="I36" i="3" s="1"/>
  <c r="D44" i="7"/>
  <c r="E39" i="7"/>
  <c r="D39" i="7"/>
  <c r="D38" i="7" s="1"/>
  <c r="E30" i="7"/>
  <c r="D30" i="7"/>
  <c r="C1563" i="1" s="1"/>
  <c r="E23" i="7"/>
  <c r="D23" i="7"/>
  <c r="E22" i="7"/>
  <c r="I34" i="3" s="1"/>
  <c r="D22" i="7"/>
  <c r="E14" i="7"/>
  <c r="D14" i="7"/>
  <c r="E7" i="7"/>
  <c r="E6" i="7" s="1"/>
  <c r="E5" i="7" s="1"/>
  <c r="I33" i="3"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E255" i="5" s="1"/>
  <c r="D1259" i="1" s="1"/>
  <c r="D260" i="5"/>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G1185" i="1" s="1"/>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F428" i="4"/>
  <c r="E428" i="4"/>
  <c r="D423" i="1" s="1"/>
  <c r="G423" i="1" s="1"/>
  <c r="D428" i="4"/>
  <c r="E427" i="4"/>
  <c r="D422" i="1" s="1"/>
  <c r="D427" i="4"/>
  <c r="E426" i="4"/>
  <c r="D421" i="1"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E309"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E160" i="4"/>
  <c r="D156" i="1"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E125" i="4" s="1"/>
  <c r="F125" i="4" s="1"/>
  <c r="D129" i="4"/>
  <c r="F128" i="4"/>
  <c r="F127" i="4"/>
  <c r="F126" i="4"/>
  <c r="E126" i="4"/>
  <c r="D126" i="4"/>
  <c r="D125" i="4" s="1"/>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46" i="1" s="1"/>
  <c r="H46" i="1" s="1"/>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H1682" i="1"/>
  <c r="C1682" i="1"/>
  <c r="G1682" i="1" s="1"/>
  <c r="H1680" i="1"/>
  <c r="G1680" i="1"/>
  <c r="C1680" i="1"/>
  <c r="G1679" i="1"/>
  <c r="C1679" i="1"/>
  <c r="H1679" i="1" s="1"/>
  <c r="H1678" i="1"/>
  <c r="C1678" i="1"/>
  <c r="G1678" i="1" s="1"/>
  <c r="H1677" i="1"/>
  <c r="G1677" i="1"/>
  <c r="C1677" i="1"/>
  <c r="G1676" i="1"/>
  <c r="C1676" i="1"/>
  <c r="H1676" i="1" s="1"/>
  <c r="G1675" i="1"/>
  <c r="C1675" i="1"/>
  <c r="H1675" i="1" s="1"/>
  <c r="H1674" i="1"/>
  <c r="C1674" i="1"/>
  <c r="G1674" i="1" s="1"/>
  <c r="H1673" i="1"/>
  <c r="G1673" i="1"/>
  <c r="C1673" i="1"/>
  <c r="H1672" i="1"/>
  <c r="G1672" i="1"/>
  <c r="C1672" i="1"/>
  <c r="G1671" i="1"/>
  <c r="C1671" i="1"/>
  <c r="H1671" i="1" s="1"/>
  <c r="H1670" i="1"/>
  <c r="C1670" i="1"/>
  <c r="G1670" i="1" s="1"/>
  <c r="H1669" i="1"/>
  <c r="G1669" i="1"/>
  <c r="C1669" i="1"/>
  <c r="G1668" i="1"/>
  <c r="C1668" i="1"/>
  <c r="H1668" i="1" s="1"/>
  <c r="G1667" i="1"/>
  <c r="C1667" i="1"/>
  <c r="H1667" i="1" s="1"/>
  <c r="H1666" i="1"/>
  <c r="C1666" i="1"/>
  <c r="G1666" i="1" s="1"/>
  <c r="H1665" i="1"/>
  <c r="G1665" i="1"/>
  <c r="C1665" i="1"/>
  <c r="H1664" i="1"/>
  <c r="G1664" i="1"/>
  <c r="C1664" i="1"/>
  <c r="G1663" i="1"/>
  <c r="C1663" i="1"/>
  <c r="H1663" i="1" s="1"/>
  <c r="H1662" i="1"/>
  <c r="C1662" i="1"/>
  <c r="G1662" i="1" s="1"/>
  <c r="H1661" i="1"/>
  <c r="G1661" i="1"/>
  <c r="C1661" i="1"/>
  <c r="G1660" i="1"/>
  <c r="C1660" i="1"/>
  <c r="H1660" i="1" s="1"/>
  <c r="G1659" i="1"/>
  <c r="C1659" i="1"/>
  <c r="H1659" i="1" s="1"/>
  <c r="H1658" i="1"/>
  <c r="C1658" i="1"/>
  <c r="G1658" i="1" s="1"/>
  <c r="H1657" i="1"/>
  <c r="G1657" i="1"/>
  <c r="C1657" i="1"/>
  <c r="H1656" i="1"/>
  <c r="G1656" i="1"/>
  <c r="C1656" i="1"/>
  <c r="G1655" i="1"/>
  <c r="C1655" i="1"/>
  <c r="H1655" i="1" s="1"/>
  <c r="H1654" i="1"/>
  <c r="C1654" i="1"/>
  <c r="G1654" i="1" s="1"/>
  <c r="H1653" i="1"/>
  <c r="G1653" i="1"/>
  <c r="C1653" i="1"/>
  <c r="G1652" i="1"/>
  <c r="C1652" i="1"/>
  <c r="H1652" i="1" s="1"/>
  <c r="G1651" i="1"/>
  <c r="C1651" i="1"/>
  <c r="H1651" i="1" s="1"/>
  <c r="H1650" i="1"/>
  <c r="C1650" i="1"/>
  <c r="G1650" i="1" s="1"/>
  <c r="H1649" i="1"/>
  <c r="G1649" i="1"/>
  <c r="C1649" i="1"/>
  <c r="H1648" i="1"/>
  <c r="G1648" i="1"/>
  <c r="C1648" i="1"/>
  <c r="G1647" i="1"/>
  <c r="C1647" i="1"/>
  <c r="H1647" i="1" s="1"/>
  <c r="H1646" i="1"/>
  <c r="C1646" i="1"/>
  <c r="G1646" i="1" s="1"/>
  <c r="H1645" i="1"/>
  <c r="G1645" i="1"/>
  <c r="C1645" i="1"/>
  <c r="G1644" i="1"/>
  <c r="C1644" i="1"/>
  <c r="H1644" i="1" s="1"/>
  <c r="G1643" i="1"/>
  <c r="C1643" i="1"/>
  <c r="H1643" i="1" s="1"/>
  <c r="H1642" i="1"/>
  <c r="C1642" i="1"/>
  <c r="G1642" i="1" s="1"/>
  <c r="H1641" i="1"/>
  <c r="G1641" i="1"/>
  <c r="C1641" i="1"/>
  <c r="H1640" i="1"/>
  <c r="G1640" i="1"/>
  <c r="C1640" i="1"/>
  <c r="G1639" i="1"/>
  <c r="C1639" i="1"/>
  <c r="H1639" i="1" s="1"/>
  <c r="H1638" i="1"/>
  <c r="C1638" i="1"/>
  <c r="G1638" i="1" s="1"/>
  <c r="H1637" i="1"/>
  <c r="G1637" i="1"/>
  <c r="C1637" i="1"/>
  <c r="G1636" i="1"/>
  <c r="C1636" i="1"/>
  <c r="H1636" i="1" s="1"/>
  <c r="C1635" i="1"/>
  <c r="H1635" i="1" s="1"/>
  <c r="C1634" i="1"/>
  <c r="G1634" i="1" s="1"/>
  <c r="H1633" i="1"/>
  <c r="G1633" i="1"/>
  <c r="C1633" i="1"/>
  <c r="H1632" i="1"/>
  <c r="G1632" i="1"/>
  <c r="C1632" i="1"/>
  <c r="G1631" i="1"/>
  <c r="C1631" i="1"/>
  <c r="H1631" i="1" s="1"/>
  <c r="H1630" i="1"/>
  <c r="C1630" i="1"/>
  <c r="G1630" i="1" s="1"/>
  <c r="H1629" i="1"/>
  <c r="G1629" i="1"/>
  <c r="C1629" i="1"/>
  <c r="G1628" i="1"/>
  <c r="C1628" i="1"/>
  <c r="H1628" i="1" s="1"/>
  <c r="G1627" i="1"/>
  <c r="C1627" i="1"/>
  <c r="H1627" i="1" s="1"/>
  <c r="H1626" i="1"/>
  <c r="C1626" i="1"/>
  <c r="G1626" i="1" s="1"/>
  <c r="H1625" i="1"/>
  <c r="G1625" i="1"/>
  <c r="C1625" i="1"/>
  <c r="H1624" i="1"/>
  <c r="G1624" i="1"/>
  <c r="C1624" i="1"/>
  <c r="G1623" i="1"/>
  <c r="C1623" i="1"/>
  <c r="H1623" i="1" s="1"/>
  <c r="C1620" i="1"/>
  <c r="C1619" i="1"/>
  <c r="C1618" i="1"/>
  <c r="H1617" i="1"/>
  <c r="G1617" i="1"/>
  <c r="C1617" i="1"/>
  <c r="H1616" i="1"/>
  <c r="C1616" i="1"/>
  <c r="G1616" i="1" s="1"/>
  <c r="C1615" i="1"/>
  <c r="C1614" i="1"/>
  <c r="H1613" i="1"/>
  <c r="C1613" i="1"/>
  <c r="G1613" i="1" s="1"/>
  <c r="C1612" i="1"/>
  <c r="G1612" i="1" s="1"/>
  <c r="C1611" i="1"/>
  <c r="C1610" i="1"/>
  <c r="H1609" i="1"/>
  <c r="G1609" i="1"/>
  <c r="C1609" i="1"/>
  <c r="H1608" i="1"/>
  <c r="C1608" i="1"/>
  <c r="G1608" i="1" s="1"/>
  <c r="C1607" i="1"/>
  <c r="C1606" i="1"/>
  <c r="C1605" i="1"/>
  <c r="H1605" i="1" s="1"/>
  <c r="C1603" i="1"/>
  <c r="G1601" i="1"/>
  <c r="C1601" i="1"/>
  <c r="H1601" i="1" s="1"/>
  <c r="H1600" i="1"/>
  <c r="C1600" i="1"/>
  <c r="G1600" i="1" s="1"/>
  <c r="C1599" i="1"/>
  <c r="C1598" i="1"/>
  <c r="H1597" i="1"/>
  <c r="G1597" i="1"/>
  <c r="C1597" i="1"/>
  <c r="C1596" i="1"/>
  <c r="C1595" i="1"/>
  <c r="C1594" i="1"/>
  <c r="C1593" i="1"/>
  <c r="H1593" i="1" s="1"/>
  <c r="H1592" i="1"/>
  <c r="C1592" i="1"/>
  <c r="G1592" i="1" s="1"/>
  <c r="C1591" i="1"/>
  <c r="C1590" i="1"/>
  <c r="H1589" i="1"/>
  <c r="G1589" i="1"/>
  <c r="C1589" i="1"/>
  <c r="C1588" i="1"/>
  <c r="C1587" i="1"/>
  <c r="C1586" i="1"/>
  <c r="G1584" i="1"/>
  <c r="C1584" i="1"/>
  <c r="H1584" i="1" s="1"/>
  <c r="H1582" i="1"/>
  <c r="C1582" i="1"/>
  <c r="G1582" i="1" s="1"/>
  <c r="D1581" i="1"/>
  <c r="C1581" i="1"/>
  <c r="G1581" i="1" s="1"/>
  <c r="H1580" i="1"/>
  <c r="G1580" i="1"/>
  <c r="I1580" i="1" s="1"/>
  <c r="D1580" i="1"/>
  <c r="C1580" i="1"/>
  <c r="J1580" i="1" s="1"/>
  <c r="D1579" i="1"/>
  <c r="C1579" i="1"/>
  <c r="H1578" i="1"/>
  <c r="D1578" i="1"/>
  <c r="C1578" i="1"/>
  <c r="J1578" i="1" s="1"/>
  <c r="H1577" i="1"/>
  <c r="D1577" i="1"/>
  <c r="C1577" i="1"/>
  <c r="G1577" i="1" s="1"/>
  <c r="D1576" i="1"/>
  <c r="C1576" i="1"/>
  <c r="G1576" i="1" s="1"/>
  <c r="H1575" i="1"/>
  <c r="G1575" i="1"/>
  <c r="I1575" i="1" s="1"/>
  <c r="D1575" i="1"/>
  <c r="C1575" i="1"/>
  <c r="J1575" i="1" s="1"/>
  <c r="D1574" i="1"/>
  <c r="C1574" i="1"/>
  <c r="H1573" i="1"/>
  <c r="D1573" i="1"/>
  <c r="C1573" i="1"/>
  <c r="J1573" i="1" s="1"/>
  <c r="C1572" i="1"/>
  <c r="C1571" i="1"/>
  <c r="J1570" i="1"/>
  <c r="G1570" i="1"/>
  <c r="I1570" i="1" s="1"/>
  <c r="D1570" i="1"/>
  <c r="C1570" i="1"/>
  <c r="H1570" i="1" s="1"/>
  <c r="H1569" i="1"/>
  <c r="D1569" i="1"/>
  <c r="C1569" i="1"/>
  <c r="J1569" i="1" s="1"/>
  <c r="D1568" i="1"/>
  <c r="C1568" i="1"/>
  <c r="G1568" i="1" s="1"/>
  <c r="H1567" i="1"/>
  <c r="G1567" i="1"/>
  <c r="I1567" i="1" s="1"/>
  <c r="D1567" i="1"/>
  <c r="C1567" i="1"/>
  <c r="J1567" i="1" s="1"/>
  <c r="D1566" i="1"/>
  <c r="C1566" i="1"/>
  <c r="H1565" i="1"/>
  <c r="D1565" i="1"/>
  <c r="C1565" i="1"/>
  <c r="J1565" i="1" s="1"/>
  <c r="J1564" i="1"/>
  <c r="D1564" i="1"/>
  <c r="C1564" i="1"/>
  <c r="H1564" i="1" s="1"/>
  <c r="D1563" i="1"/>
  <c r="G1562" i="1"/>
  <c r="D1562" i="1"/>
  <c r="C1562" i="1"/>
  <c r="D1561" i="1"/>
  <c r="G1561" i="1" s="1"/>
  <c r="C1561" i="1"/>
  <c r="D1560" i="1"/>
  <c r="C1560" i="1"/>
  <c r="D1559" i="1"/>
  <c r="C1559" i="1"/>
  <c r="G1559" i="1" s="1"/>
  <c r="D1558" i="1"/>
  <c r="C1558" i="1"/>
  <c r="G1558" i="1" s="1"/>
  <c r="D1557" i="1"/>
  <c r="G1557" i="1" s="1"/>
  <c r="C1557" i="1"/>
  <c r="G1556" i="1"/>
  <c r="D1556" i="1"/>
  <c r="C1556" i="1"/>
  <c r="H1556" i="1" s="1"/>
  <c r="D1555" i="1"/>
  <c r="G1554" i="1"/>
  <c r="D1554" i="1"/>
  <c r="C1554" i="1"/>
  <c r="D1553" i="1"/>
  <c r="G1553" i="1" s="1"/>
  <c r="C1553" i="1"/>
  <c r="D1552" i="1"/>
  <c r="C1552" i="1"/>
  <c r="G1552" i="1" s="1"/>
  <c r="D1551" i="1"/>
  <c r="C1551" i="1"/>
  <c r="D1550" i="1"/>
  <c r="C1550" i="1"/>
  <c r="D1549" i="1"/>
  <c r="G1549" i="1" s="1"/>
  <c r="C1549" i="1"/>
  <c r="D1548" i="1"/>
  <c r="C1548" i="1"/>
  <c r="H1547" i="1"/>
  <c r="D1547" i="1"/>
  <c r="C1547" i="1"/>
  <c r="H1546" i="1"/>
  <c r="D1546" i="1"/>
  <c r="C1546" i="1"/>
  <c r="D1545" i="1"/>
  <c r="C1545" i="1"/>
  <c r="H1545" i="1" s="1"/>
  <c r="D1544" i="1"/>
  <c r="C1544" i="1"/>
  <c r="J1543" i="1"/>
  <c r="D1543" i="1"/>
  <c r="C1543" i="1"/>
  <c r="G1543" i="1" s="1"/>
  <c r="D1542" i="1"/>
  <c r="H1542" i="1" s="1"/>
  <c r="C1542" i="1"/>
  <c r="D1541" i="1"/>
  <c r="C1541" i="1"/>
  <c r="D1540" i="1"/>
  <c r="D1536" i="1"/>
  <c r="C1536" i="1"/>
  <c r="H1535" i="1"/>
  <c r="D1535" i="1"/>
  <c r="C1535" i="1"/>
  <c r="G1535" i="1" s="1"/>
  <c r="D1534" i="1"/>
  <c r="H1534" i="1" s="1"/>
  <c r="C1534" i="1"/>
  <c r="D1533" i="1"/>
  <c r="C1533" i="1"/>
  <c r="G1533" i="1" s="1"/>
  <c r="D1532" i="1"/>
  <c r="C1532" i="1"/>
  <c r="D1531" i="1"/>
  <c r="C1531" i="1"/>
  <c r="D1530" i="1"/>
  <c r="H1530" i="1" s="1"/>
  <c r="C1530" i="1"/>
  <c r="H1529" i="1"/>
  <c r="D1529" i="1"/>
  <c r="C1529" i="1"/>
  <c r="G1529" i="1" s="1"/>
  <c r="D1528" i="1"/>
  <c r="C1528" i="1"/>
  <c r="H1527" i="1"/>
  <c r="D1527" i="1"/>
  <c r="C1527" i="1"/>
  <c r="G1527" i="1" s="1"/>
  <c r="D1526" i="1"/>
  <c r="H1526" i="1" s="1"/>
  <c r="C1526" i="1"/>
  <c r="D1525" i="1"/>
  <c r="C1525" i="1"/>
  <c r="G1525" i="1" s="1"/>
  <c r="D1524" i="1"/>
  <c r="C1524" i="1"/>
  <c r="H1523" i="1"/>
  <c r="D1523" i="1"/>
  <c r="C1523" i="1"/>
  <c r="G1523" i="1" s="1"/>
  <c r="D1522" i="1"/>
  <c r="H1522" i="1" s="1"/>
  <c r="C1522" i="1"/>
  <c r="H1521" i="1"/>
  <c r="D1521" i="1"/>
  <c r="C1521" i="1"/>
  <c r="G1521" i="1" s="1"/>
  <c r="D1520" i="1"/>
  <c r="C1520" i="1"/>
  <c r="D1519" i="1"/>
  <c r="C1519" i="1"/>
  <c r="G1519" i="1" s="1"/>
  <c r="D1518" i="1"/>
  <c r="H1518" i="1" s="1"/>
  <c r="C1518" i="1"/>
  <c r="D1517" i="1"/>
  <c r="C1517" i="1"/>
  <c r="G1517" i="1" s="1"/>
  <c r="D1516" i="1"/>
  <c r="C1516" i="1"/>
  <c r="H1515" i="1"/>
  <c r="D1515" i="1"/>
  <c r="C1515" i="1"/>
  <c r="G1515" i="1" s="1"/>
  <c r="D1514" i="1"/>
  <c r="H1514" i="1" s="1"/>
  <c r="C1514" i="1"/>
  <c r="D1513" i="1"/>
  <c r="H1513" i="1" s="1"/>
  <c r="C1513" i="1"/>
  <c r="G1513" i="1" s="1"/>
  <c r="D1512" i="1"/>
  <c r="C1512" i="1"/>
  <c r="C1511" i="1"/>
  <c r="H1509" i="1"/>
  <c r="D1509" i="1"/>
  <c r="C1509" i="1"/>
  <c r="G1509" i="1" s="1"/>
  <c r="D1508" i="1"/>
  <c r="C1508" i="1"/>
  <c r="H1508" i="1" s="1"/>
  <c r="D1507" i="1"/>
  <c r="C1507" i="1"/>
  <c r="G1507" i="1" s="1"/>
  <c r="D1506" i="1"/>
  <c r="H1506" i="1" s="1"/>
  <c r="C1506" i="1"/>
  <c r="D1505" i="1"/>
  <c r="C1505" i="1"/>
  <c r="D1504" i="1"/>
  <c r="C1504" i="1"/>
  <c r="H1504" i="1" s="1"/>
  <c r="H1503" i="1"/>
  <c r="D1503" i="1"/>
  <c r="C1503" i="1"/>
  <c r="G1503" i="1" s="1"/>
  <c r="D1502" i="1"/>
  <c r="H1502" i="1" s="1"/>
  <c r="C1502" i="1"/>
  <c r="H1501" i="1"/>
  <c r="D1501" i="1"/>
  <c r="C1501" i="1"/>
  <c r="G1501" i="1" s="1"/>
  <c r="D1500" i="1"/>
  <c r="C1500" i="1"/>
  <c r="H1500" i="1" s="1"/>
  <c r="D1499" i="1"/>
  <c r="C1499" i="1"/>
  <c r="G1499" i="1" s="1"/>
  <c r="D1498" i="1"/>
  <c r="H1498" i="1" s="1"/>
  <c r="C1498" i="1"/>
  <c r="H1497" i="1"/>
  <c r="D1497" i="1"/>
  <c r="C1497" i="1"/>
  <c r="G1497" i="1" s="1"/>
  <c r="D1496" i="1"/>
  <c r="C1496" i="1"/>
  <c r="H1496" i="1" s="1"/>
  <c r="H1495" i="1"/>
  <c r="D1495" i="1"/>
  <c r="C1495" i="1"/>
  <c r="G1495" i="1" s="1"/>
  <c r="D1494" i="1"/>
  <c r="H1494" i="1" s="1"/>
  <c r="C1494" i="1"/>
  <c r="D1493" i="1"/>
  <c r="C1493" i="1"/>
  <c r="G1493" i="1" s="1"/>
  <c r="D1492" i="1"/>
  <c r="C1492" i="1"/>
  <c r="H1492" i="1" s="1"/>
  <c r="D1491" i="1"/>
  <c r="C1491" i="1"/>
  <c r="G1491" i="1" s="1"/>
  <c r="D1490" i="1"/>
  <c r="H1490" i="1" s="1"/>
  <c r="C1490" i="1"/>
  <c r="H1489" i="1"/>
  <c r="D1489" i="1"/>
  <c r="C1489" i="1"/>
  <c r="G1489" i="1" s="1"/>
  <c r="D1488" i="1"/>
  <c r="C1488" i="1"/>
  <c r="H1488" i="1" s="1"/>
  <c r="H1487" i="1"/>
  <c r="D1487" i="1"/>
  <c r="C1487" i="1"/>
  <c r="G1487" i="1" s="1"/>
  <c r="D1486" i="1"/>
  <c r="C1486" i="1"/>
  <c r="D1484" i="1"/>
  <c r="H1484" i="1" s="1"/>
  <c r="C1484" i="1"/>
  <c r="H1483" i="1"/>
  <c r="D1483" i="1"/>
  <c r="C1483" i="1"/>
  <c r="G1483" i="1" s="1"/>
  <c r="D1482" i="1"/>
  <c r="C1482" i="1"/>
  <c r="D1481" i="1"/>
  <c r="C1481" i="1"/>
  <c r="G1481" i="1" s="1"/>
  <c r="D1480" i="1"/>
  <c r="C1480" i="1"/>
  <c r="D1479" i="1"/>
  <c r="C1479" i="1"/>
  <c r="D1478" i="1"/>
  <c r="C1478" i="1"/>
  <c r="H1477" i="1"/>
  <c r="D1477" i="1"/>
  <c r="C1477" i="1"/>
  <c r="G1477" i="1" s="1"/>
  <c r="D1476" i="1"/>
  <c r="C1476" i="1"/>
  <c r="H1475" i="1"/>
  <c r="D1475" i="1"/>
  <c r="C1475" i="1"/>
  <c r="G1475" i="1" s="1"/>
  <c r="D1474" i="1"/>
  <c r="C1474" i="1"/>
  <c r="D1473" i="1"/>
  <c r="C1473" i="1"/>
  <c r="G1473" i="1" s="1"/>
  <c r="D1472" i="1"/>
  <c r="H1472" i="1" s="1"/>
  <c r="C1472" i="1"/>
  <c r="H1471" i="1"/>
  <c r="D1471" i="1"/>
  <c r="C1471" i="1"/>
  <c r="G1471" i="1" s="1"/>
  <c r="D1470" i="1"/>
  <c r="C1470" i="1"/>
  <c r="H1469" i="1"/>
  <c r="D1469" i="1"/>
  <c r="C1469" i="1"/>
  <c r="G1469" i="1" s="1"/>
  <c r="D1468" i="1"/>
  <c r="H1468" i="1" s="1"/>
  <c r="C1468" i="1"/>
  <c r="D1467" i="1"/>
  <c r="C1467" i="1"/>
  <c r="G1467" i="1" s="1"/>
  <c r="D1466" i="1"/>
  <c r="C1466" i="1"/>
  <c r="D1465" i="1"/>
  <c r="C1465" i="1"/>
  <c r="G1465" i="1" s="1"/>
  <c r="D1464" i="1"/>
  <c r="C1464" i="1"/>
  <c r="G1463" i="1"/>
  <c r="D1463" i="1"/>
  <c r="C1463" i="1"/>
  <c r="H1463" i="1" s="1"/>
  <c r="G1462" i="1"/>
  <c r="D1462" i="1"/>
  <c r="C1462" i="1"/>
  <c r="H1462" i="1" s="1"/>
  <c r="D1461" i="1"/>
  <c r="C1461" i="1"/>
  <c r="H1461" i="1" s="1"/>
  <c r="G1460" i="1"/>
  <c r="D1460" i="1"/>
  <c r="C1460" i="1"/>
  <c r="H1460" i="1" s="1"/>
  <c r="G1459" i="1"/>
  <c r="D1459" i="1"/>
  <c r="C1459" i="1"/>
  <c r="H1459" i="1" s="1"/>
  <c r="D1458" i="1"/>
  <c r="C1458" i="1"/>
  <c r="H1458" i="1" s="1"/>
  <c r="D1457" i="1"/>
  <c r="C1457" i="1"/>
  <c r="H1457" i="1" s="1"/>
  <c r="G1456" i="1"/>
  <c r="D1456" i="1"/>
  <c r="C1456" i="1"/>
  <c r="H1456" i="1" s="1"/>
  <c r="G1455" i="1"/>
  <c r="D1455" i="1"/>
  <c r="C1455" i="1"/>
  <c r="H1455" i="1" s="1"/>
  <c r="D1454" i="1"/>
  <c r="C1454" i="1"/>
  <c r="D1453" i="1"/>
  <c r="C1453" i="1"/>
  <c r="H1453" i="1" s="1"/>
  <c r="D1452" i="1"/>
  <c r="C1452" i="1"/>
  <c r="H1452" i="1" s="1"/>
  <c r="G1451" i="1"/>
  <c r="D1451" i="1"/>
  <c r="C1451" i="1"/>
  <c r="H1451" i="1" s="1"/>
  <c r="G1450" i="1"/>
  <c r="D1450" i="1"/>
  <c r="C1450" i="1"/>
  <c r="H1450" i="1" s="1"/>
  <c r="D1449" i="1"/>
  <c r="C1449" i="1"/>
  <c r="H1449" i="1" s="1"/>
  <c r="D1448" i="1"/>
  <c r="C1448" i="1"/>
  <c r="G1447" i="1"/>
  <c r="D1447" i="1"/>
  <c r="C1447" i="1"/>
  <c r="H1447" i="1" s="1"/>
  <c r="G1446" i="1"/>
  <c r="D1446" i="1"/>
  <c r="C1446" i="1"/>
  <c r="H1446" i="1" s="1"/>
  <c r="D1445" i="1"/>
  <c r="C1445" i="1"/>
  <c r="H1445" i="1" s="1"/>
  <c r="G1444" i="1"/>
  <c r="D1444" i="1"/>
  <c r="C1444" i="1"/>
  <c r="H1444" i="1" s="1"/>
  <c r="G1443" i="1"/>
  <c r="D1443" i="1"/>
  <c r="C1443" i="1"/>
  <c r="H1443" i="1" s="1"/>
  <c r="D1442" i="1"/>
  <c r="C1442" i="1"/>
  <c r="H1442" i="1" s="1"/>
  <c r="D1441" i="1"/>
  <c r="C1441" i="1"/>
  <c r="H1441" i="1" s="1"/>
  <c r="G1440" i="1"/>
  <c r="D1440" i="1"/>
  <c r="C1440" i="1"/>
  <c r="H1440" i="1" s="1"/>
  <c r="C1439" i="1"/>
  <c r="D1438" i="1"/>
  <c r="C1438" i="1"/>
  <c r="D1437" i="1"/>
  <c r="C1437" i="1"/>
  <c r="H1437" i="1" s="1"/>
  <c r="G1436" i="1"/>
  <c r="D1436" i="1"/>
  <c r="C1436" i="1"/>
  <c r="H1436" i="1" s="1"/>
  <c r="G1435" i="1"/>
  <c r="D1435" i="1"/>
  <c r="C1435" i="1"/>
  <c r="H1435" i="1" s="1"/>
  <c r="D1434" i="1"/>
  <c r="C1434" i="1"/>
  <c r="D1433" i="1"/>
  <c r="C1433" i="1"/>
  <c r="G1432" i="1"/>
  <c r="D1432" i="1"/>
  <c r="C1432" i="1"/>
  <c r="H1432" i="1" s="1"/>
  <c r="D1430" i="1"/>
  <c r="C1430" i="1"/>
  <c r="G1429" i="1"/>
  <c r="D1429" i="1"/>
  <c r="C1429" i="1"/>
  <c r="H1429" i="1" s="1"/>
  <c r="G1428" i="1"/>
  <c r="D1428" i="1"/>
  <c r="C1428" i="1"/>
  <c r="H1428" i="1" s="1"/>
  <c r="D1427" i="1"/>
  <c r="C1427" i="1"/>
  <c r="G1426" i="1"/>
  <c r="D1426" i="1"/>
  <c r="C1426" i="1"/>
  <c r="H1426" i="1" s="1"/>
  <c r="G1425" i="1"/>
  <c r="D1425" i="1"/>
  <c r="C1425" i="1"/>
  <c r="H1425" i="1" s="1"/>
  <c r="D1424" i="1"/>
  <c r="C1424" i="1"/>
  <c r="H1424" i="1" s="1"/>
  <c r="D1423" i="1"/>
  <c r="C1423" i="1"/>
  <c r="H1422" i="1"/>
  <c r="D1422" i="1"/>
  <c r="C1422" i="1"/>
  <c r="G1422" i="1" s="1"/>
  <c r="D1421" i="1"/>
  <c r="C1421" i="1"/>
  <c r="G1421" i="1" s="1"/>
  <c r="D1420" i="1"/>
  <c r="C1420" i="1"/>
  <c r="H1419" i="1"/>
  <c r="D1419" i="1"/>
  <c r="C1419" i="1"/>
  <c r="G1419" i="1" s="1"/>
  <c r="H1418" i="1"/>
  <c r="D1418" i="1"/>
  <c r="C1418" i="1"/>
  <c r="G1418" i="1" s="1"/>
  <c r="D1417" i="1"/>
  <c r="C1417" i="1"/>
  <c r="G1417" i="1" s="1"/>
  <c r="D1416" i="1"/>
  <c r="C1416" i="1"/>
  <c r="H1415" i="1"/>
  <c r="D1415" i="1"/>
  <c r="C1415" i="1"/>
  <c r="G1415" i="1" s="1"/>
  <c r="H1414" i="1"/>
  <c r="D1414" i="1"/>
  <c r="C1414" i="1"/>
  <c r="G1414" i="1" s="1"/>
  <c r="D1413" i="1"/>
  <c r="C1413" i="1"/>
  <c r="G1413" i="1" s="1"/>
  <c r="D1412" i="1"/>
  <c r="C1412" i="1"/>
  <c r="H1411" i="1"/>
  <c r="D1411" i="1"/>
  <c r="C1411" i="1"/>
  <c r="G1411" i="1" s="1"/>
  <c r="H1410" i="1"/>
  <c r="D1410" i="1"/>
  <c r="C1410" i="1"/>
  <c r="G1410" i="1" s="1"/>
  <c r="D1409" i="1"/>
  <c r="C1409" i="1"/>
  <c r="G1409" i="1" s="1"/>
  <c r="D1408" i="1"/>
  <c r="C1408" i="1"/>
  <c r="H1407" i="1"/>
  <c r="D1407" i="1"/>
  <c r="C1407" i="1"/>
  <c r="G1407" i="1" s="1"/>
  <c r="H1406" i="1"/>
  <c r="D1406" i="1"/>
  <c r="C1406" i="1"/>
  <c r="G1406" i="1" s="1"/>
  <c r="D1405" i="1"/>
  <c r="C1405" i="1"/>
  <c r="G1405" i="1" s="1"/>
  <c r="D1404" i="1"/>
  <c r="C1404" i="1"/>
  <c r="H1403" i="1"/>
  <c r="D1403" i="1"/>
  <c r="C1403" i="1"/>
  <c r="G1403" i="1" s="1"/>
  <c r="H1402" i="1"/>
  <c r="D1402" i="1"/>
  <c r="C1402" i="1"/>
  <c r="G1402" i="1" s="1"/>
  <c r="D1401" i="1"/>
  <c r="C1401" i="1"/>
  <c r="H1401" i="1" s="1"/>
  <c r="D1400" i="1"/>
  <c r="C1400" i="1"/>
  <c r="D1399" i="1"/>
  <c r="H1399" i="1" s="1"/>
  <c r="C1399" i="1"/>
  <c r="H1398" i="1"/>
  <c r="D1398" i="1"/>
  <c r="C1398" i="1"/>
  <c r="G1398" i="1" s="1"/>
  <c r="D1397" i="1"/>
  <c r="C1397" i="1"/>
  <c r="D1396" i="1"/>
  <c r="C1396" i="1"/>
  <c r="D1395" i="1"/>
  <c r="H1395" i="1" s="1"/>
  <c r="C1395" i="1"/>
  <c r="H1394" i="1"/>
  <c r="D1394" i="1"/>
  <c r="C1394" i="1"/>
  <c r="G1394" i="1" s="1"/>
  <c r="D1393" i="1"/>
  <c r="C1393" i="1"/>
  <c r="H1393" i="1" s="1"/>
  <c r="D1392" i="1"/>
  <c r="C1392" i="1"/>
  <c r="D1391" i="1"/>
  <c r="H1391" i="1" s="1"/>
  <c r="C1391" i="1"/>
  <c r="H1390" i="1"/>
  <c r="D1390" i="1"/>
  <c r="C1390" i="1"/>
  <c r="G1390" i="1" s="1"/>
  <c r="D1389" i="1"/>
  <c r="C1389" i="1"/>
  <c r="D1388" i="1"/>
  <c r="C1388" i="1"/>
  <c r="D1387" i="1"/>
  <c r="C1387" i="1"/>
  <c r="H1386" i="1"/>
  <c r="D1386" i="1"/>
  <c r="C1386" i="1"/>
  <c r="G1386" i="1" s="1"/>
  <c r="D1385" i="1"/>
  <c r="C1385" i="1"/>
  <c r="H1385" i="1" s="1"/>
  <c r="D1384" i="1"/>
  <c r="C1384" i="1"/>
  <c r="D1383" i="1"/>
  <c r="C1383" i="1"/>
  <c r="H1382" i="1"/>
  <c r="D1382" i="1"/>
  <c r="C1382" i="1"/>
  <c r="G1382" i="1" s="1"/>
  <c r="D1381" i="1"/>
  <c r="C1381" i="1"/>
  <c r="D1380" i="1"/>
  <c r="C1380" i="1"/>
  <c r="D1379" i="1"/>
  <c r="H1379" i="1" s="1"/>
  <c r="C1379" i="1"/>
  <c r="H1378" i="1"/>
  <c r="D1378" i="1"/>
  <c r="C1378" i="1"/>
  <c r="G1378" i="1" s="1"/>
  <c r="D1377" i="1"/>
  <c r="C1377" i="1"/>
  <c r="H1377" i="1" s="1"/>
  <c r="D1376" i="1"/>
  <c r="C1376" i="1"/>
  <c r="D1375" i="1"/>
  <c r="H1375" i="1" s="1"/>
  <c r="C1375" i="1"/>
  <c r="H1374" i="1"/>
  <c r="D1374" i="1"/>
  <c r="C1374" i="1"/>
  <c r="G1374" i="1" s="1"/>
  <c r="D1373" i="1"/>
  <c r="C1373" i="1"/>
  <c r="D1372" i="1"/>
  <c r="C1372" i="1"/>
  <c r="D1371" i="1"/>
  <c r="H1371" i="1" s="1"/>
  <c r="C1371" i="1"/>
  <c r="H1370" i="1"/>
  <c r="D1370" i="1"/>
  <c r="C1370" i="1"/>
  <c r="G1370" i="1" s="1"/>
  <c r="D1369" i="1"/>
  <c r="C1369" i="1"/>
  <c r="H1369" i="1" s="1"/>
  <c r="D1368" i="1"/>
  <c r="C1368" i="1"/>
  <c r="D1367" i="1"/>
  <c r="H1367" i="1" s="1"/>
  <c r="C1367" i="1"/>
  <c r="H1366" i="1"/>
  <c r="D1366" i="1"/>
  <c r="C1366" i="1"/>
  <c r="G1366" i="1" s="1"/>
  <c r="D1365" i="1"/>
  <c r="C1365" i="1"/>
  <c r="D1364" i="1"/>
  <c r="C1364" i="1"/>
  <c r="D1363" i="1"/>
  <c r="H1363" i="1" s="1"/>
  <c r="C1363" i="1"/>
  <c r="H1362" i="1"/>
  <c r="D1362" i="1"/>
  <c r="C1362" i="1"/>
  <c r="G1362" i="1" s="1"/>
  <c r="D1361" i="1"/>
  <c r="C1361" i="1"/>
  <c r="H1361" i="1" s="1"/>
  <c r="D1360" i="1"/>
  <c r="C1360" i="1"/>
  <c r="D1359" i="1"/>
  <c r="H1359" i="1" s="1"/>
  <c r="C1359" i="1"/>
  <c r="H1358" i="1"/>
  <c r="D1358" i="1"/>
  <c r="C1358" i="1"/>
  <c r="G1358" i="1" s="1"/>
  <c r="D1357" i="1"/>
  <c r="C1357" i="1"/>
  <c r="D1356" i="1"/>
  <c r="C1356" i="1"/>
  <c r="D1355" i="1"/>
  <c r="H1355" i="1" s="1"/>
  <c r="C1355" i="1"/>
  <c r="H1354" i="1"/>
  <c r="D1354" i="1"/>
  <c r="C1354" i="1"/>
  <c r="G1354" i="1" s="1"/>
  <c r="D1353" i="1"/>
  <c r="C1353" i="1"/>
  <c r="H1353" i="1" s="1"/>
  <c r="D1352" i="1"/>
  <c r="C1352" i="1"/>
  <c r="D1351" i="1"/>
  <c r="H1351" i="1" s="1"/>
  <c r="C1351" i="1"/>
  <c r="H1350" i="1"/>
  <c r="D1350" i="1"/>
  <c r="C1350" i="1"/>
  <c r="G1350" i="1" s="1"/>
  <c r="D1349" i="1"/>
  <c r="C1349" i="1"/>
  <c r="D1348" i="1"/>
  <c r="C1348" i="1"/>
  <c r="D1347" i="1"/>
  <c r="H1347" i="1" s="1"/>
  <c r="C1347" i="1"/>
  <c r="H1346" i="1"/>
  <c r="D1346" i="1"/>
  <c r="C1346" i="1"/>
  <c r="G1346" i="1" s="1"/>
  <c r="D1345" i="1"/>
  <c r="C1345" i="1"/>
  <c r="H1345" i="1" s="1"/>
  <c r="D1344" i="1"/>
  <c r="C1344" i="1"/>
  <c r="D1343" i="1"/>
  <c r="H1343" i="1" s="1"/>
  <c r="C1343" i="1"/>
  <c r="D1342" i="1"/>
  <c r="H1342" i="1" s="1"/>
  <c r="C1342" i="1"/>
  <c r="D1341" i="1"/>
  <c r="C1341" i="1"/>
  <c r="D1340" i="1"/>
  <c r="C1340" i="1"/>
  <c r="D1339" i="1"/>
  <c r="H1339" i="1" s="1"/>
  <c r="C1339" i="1"/>
  <c r="H1338" i="1"/>
  <c r="D1338" i="1"/>
  <c r="C1338" i="1"/>
  <c r="G1338" i="1" s="1"/>
  <c r="D1337" i="1"/>
  <c r="C1337" i="1"/>
  <c r="H1337" i="1" s="1"/>
  <c r="D1336" i="1"/>
  <c r="C1336" i="1"/>
  <c r="D1335" i="1"/>
  <c r="H1335" i="1" s="1"/>
  <c r="C1335" i="1"/>
  <c r="H1334" i="1"/>
  <c r="D1334" i="1"/>
  <c r="C1334" i="1"/>
  <c r="G1334" i="1" s="1"/>
  <c r="D1333" i="1"/>
  <c r="C1333" i="1"/>
  <c r="D1332" i="1"/>
  <c r="C1332" i="1"/>
  <c r="D1331" i="1"/>
  <c r="H1331" i="1" s="1"/>
  <c r="C1331" i="1"/>
  <c r="H1330" i="1"/>
  <c r="D1330" i="1"/>
  <c r="C1330" i="1"/>
  <c r="G1330" i="1" s="1"/>
  <c r="D1329" i="1"/>
  <c r="C1329" i="1"/>
  <c r="H1329" i="1" s="1"/>
  <c r="D1328" i="1"/>
  <c r="C1328" i="1"/>
  <c r="D1327" i="1"/>
  <c r="H1327" i="1" s="1"/>
  <c r="C1327" i="1"/>
  <c r="H1326" i="1"/>
  <c r="D1326" i="1"/>
  <c r="C1326" i="1"/>
  <c r="G1326" i="1" s="1"/>
  <c r="D1325" i="1"/>
  <c r="C1325" i="1"/>
  <c r="D1324" i="1"/>
  <c r="C1324" i="1"/>
  <c r="D1323" i="1"/>
  <c r="H1323" i="1" s="1"/>
  <c r="C1323" i="1"/>
  <c r="H1322" i="1"/>
  <c r="D1322" i="1"/>
  <c r="C1322" i="1"/>
  <c r="G1322" i="1" s="1"/>
  <c r="D1321" i="1"/>
  <c r="C1321" i="1"/>
  <c r="H1321" i="1" s="1"/>
  <c r="D1320" i="1"/>
  <c r="C1320" i="1"/>
  <c r="D1319" i="1"/>
  <c r="H1319" i="1" s="1"/>
  <c r="C1319" i="1"/>
  <c r="H1318" i="1"/>
  <c r="D1318" i="1"/>
  <c r="C1318" i="1"/>
  <c r="G1318" i="1" s="1"/>
  <c r="D1317" i="1"/>
  <c r="C1317" i="1"/>
  <c r="D1316" i="1"/>
  <c r="C1316" i="1"/>
  <c r="D1315" i="1"/>
  <c r="H1315" i="1" s="1"/>
  <c r="C1315" i="1"/>
  <c r="D1314" i="1"/>
  <c r="H1314" i="1" s="1"/>
  <c r="C1314" i="1"/>
  <c r="D1313" i="1"/>
  <c r="C1313" i="1"/>
  <c r="H1313" i="1" s="1"/>
  <c r="D1312" i="1"/>
  <c r="C1312" i="1"/>
  <c r="D1311" i="1"/>
  <c r="H1311" i="1" s="1"/>
  <c r="C1311" i="1"/>
  <c r="H1310" i="1"/>
  <c r="D1310" i="1"/>
  <c r="C1310" i="1"/>
  <c r="G1310" i="1" s="1"/>
  <c r="D1309" i="1"/>
  <c r="C1309" i="1"/>
  <c r="D1308" i="1"/>
  <c r="C1308" i="1"/>
  <c r="D1307" i="1"/>
  <c r="H1307" i="1" s="1"/>
  <c r="C1307" i="1"/>
  <c r="D1306" i="1"/>
  <c r="H1306" i="1" s="1"/>
  <c r="C1306" i="1"/>
  <c r="G1306" i="1" s="1"/>
  <c r="D1305" i="1"/>
  <c r="C1305" i="1"/>
  <c r="D1304" i="1"/>
  <c r="C1304" i="1"/>
  <c r="D1303" i="1"/>
  <c r="H1303" i="1" s="1"/>
  <c r="C1303" i="1"/>
  <c r="H1302" i="1"/>
  <c r="D1302" i="1"/>
  <c r="C1302" i="1"/>
  <c r="G1302" i="1" s="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H1203" i="1" s="1"/>
  <c r="G1202" i="1"/>
  <c r="D1202" i="1"/>
  <c r="C1202" i="1"/>
  <c r="H1202" i="1" s="1"/>
  <c r="C1201" i="1"/>
  <c r="G1200" i="1"/>
  <c r="D1200" i="1"/>
  <c r="C1200" i="1"/>
  <c r="H1200" i="1" s="1"/>
  <c r="D1199" i="1"/>
  <c r="C1199" i="1"/>
  <c r="H1199" i="1" s="1"/>
  <c r="G1198" i="1"/>
  <c r="D1198" i="1"/>
  <c r="C1198" i="1"/>
  <c r="H1198" i="1" s="1"/>
  <c r="G1197" i="1"/>
  <c r="D1197" i="1"/>
  <c r="C1197" i="1"/>
  <c r="H1197" i="1" s="1"/>
  <c r="D1196" i="1"/>
  <c r="C1196" i="1"/>
  <c r="H1196" i="1" s="1"/>
  <c r="D1195" i="1"/>
  <c r="C1195" i="1"/>
  <c r="H1195" i="1" s="1"/>
  <c r="G1194" i="1"/>
  <c r="D1194" i="1"/>
  <c r="C1194" i="1"/>
  <c r="H1194" i="1" s="1"/>
  <c r="G1193" i="1"/>
  <c r="D1193" i="1"/>
  <c r="C1193" i="1"/>
  <c r="H1193" i="1" s="1"/>
  <c r="D1192" i="1"/>
  <c r="C1192" i="1"/>
  <c r="H1192" i="1" s="1"/>
  <c r="D1191" i="1"/>
  <c r="C1191" i="1"/>
  <c r="H1191" i="1" s="1"/>
  <c r="G1190" i="1"/>
  <c r="D1190" i="1"/>
  <c r="C1190" i="1"/>
  <c r="H1190" i="1" s="1"/>
  <c r="G1189" i="1"/>
  <c r="D1189" i="1"/>
  <c r="C1189" i="1"/>
  <c r="H1189" i="1" s="1"/>
  <c r="D1188" i="1"/>
  <c r="C1188" i="1"/>
  <c r="D1187" i="1"/>
  <c r="C1187" i="1"/>
  <c r="H1187" i="1" s="1"/>
  <c r="G1186" i="1"/>
  <c r="D1186" i="1"/>
  <c r="C1186" i="1"/>
  <c r="H1186" i="1" s="1"/>
  <c r="C1185" i="1"/>
  <c r="D1184" i="1"/>
  <c r="C1184" i="1"/>
  <c r="H1184" i="1" s="1"/>
  <c r="D1183" i="1"/>
  <c r="C1183" i="1"/>
  <c r="H1183" i="1" s="1"/>
  <c r="C1182" i="1"/>
  <c r="G1179" i="1"/>
  <c r="D1179" i="1"/>
  <c r="C1179" i="1"/>
  <c r="H1179" i="1" s="1"/>
  <c r="D1178" i="1"/>
  <c r="C1178" i="1"/>
  <c r="H1178" i="1" s="1"/>
  <c r="D1177" i="1"/>
  <c r="C1177" i="1"/>
  <c r="H1177" i="1" s="1"/>
  <c r="G1176" i="1"/>
  <c r="D1176" i="1"/>
  <c r="C1176" i="1"/>
  <c r="H1176" i="1" s="1"/>
  <c r="G1175" i="1"/>
  <c r="D1175" i="1"/>
  <c r="C1175" i="1"/>
  <c r="H1175" i="1" s="1"/>
  <c r="D1174" i="1"/>
  <c r="C1174" i="1"/>
  <c r="H1174" i="1" s="1"/>
  <c r="D1173" i="1"/>
  <c r="C1173" i="1"/>
  <c r="H1173" i="1" s="1"/>
  <c r="G1172" i="1"/>
  <c r="D1172" i="1"/>
  <c r="C1172" i="1"/>
  <c r="H1172" i="1" s="1"/>
  <c r="G1171" i="1"/>
  <c r="D1171" i="1"/>
  <c r="C1171" i="1"/>
  <c r="H1171" i="1" s="1"/>
  <c r="D1170" i="1"/>
  <c r="C1170" i="1"/>
  <c r="H1170" i="1" s="1"/>
  <c r="D1169" i="1"/>
  <c r="C1169" i="1"/>
  <c r="H1169" i="1" s="1"/>
  <c r="G1168" i="1"/>
  <c r="D1168" i="1"/>
  <c r="C1168" i="1"/>
  <c r="H1168" i="1" s="1"/>
  <c r="G1167" i="1"/>
  <c r="D1167" i="1"/>
  <c r="C1167" i="1"/>
  <c r="H1167" i="1" s="1"/>
  <c r="D1166" i="1"/>
  <c r="C1166" i="1"/>
  <c r="H1166" i="1" s="1"/>
  <c r="D1165" i="1"/>
  <c r="C1165" i="1"/>
  <c r="H1165" i="1" s="1"/>
  <c r="G1164" i="1"/>
  <c r="D1164" i="1"/>
  <c r="C1164" i="1"/>
  <c r="H1164" i="1" s="1"/>
  <c r="G1163" i="1"/>
  <c r="D1163" i="1"/>
  <c r="C1163" i="1"/>
  <c r="H1163" i="1" s="1"/>
  <c r="D1162" i="1"/>
  <c r="C1162" i="1"/>
  <c r="H1162" i="1" s="1"/>
  <c r="D1161" i="1"/>
  <c r="C1161" i="1"/>
  <c r="H1161" i="1" s="1"/>
  <c r="G1160" i="1"/>
  <c r="D1160" i="1"/>
  <c r="C1160" i="1"/>
  <c r="H1160" i="1" s="1"/>
  <c r="G1159" i="1"/>
  <c r="D1159" i="1"/>
  <c r="C1159" i="1"/>
  <c r="H1159" i="1" s="1"/>
  <c r="D1158" i="1"/>
  <c r="C1158" i="1"/>
  <c r="H1158" i="1" s="1"/>
  <c r="D1157" i="1"/>
  <c r="C1157" i="1"/>
  <c r="H1157" i="1" s="1"/>
  <c r="G1156" i="1"/>
  <c r="D1156" i="1"/>
  <c r="C1156" i="1"/>
  <c r="H1156" i="1" s="1"/>
  <c r="D1155" i="1"/>
  <c r="G1155" i="1" s="1"/>
  <c r="C1155" i="1"/>
  <c r="D1154" i="1"/>
  <c r="C1154" i="1"/>
  <c r="H1154" i="1" s="1"/>
  <c r="D1153" i="1"/>
  <c r="C1153" i="1"/>
  <c r="H1153" i="1" s="1"/>
  <c r="D1151" i="1"/>
  <c r="C1151" i="1"/>
  <c r="H1151" i="1" s="1"/>
  <c r="D1150" i="1"/>
  <c r="C1150" i="1"/>
  <c r="H1150" i="1" s="1"/>
  <c r="G1149" i="1"/>
  <c r="D1149" i="1"/>
  <c r="C1149" i="1"/>
  <c r="H1149" i="1" s="1"/>
  <c r="G1148" i="1"/>
  <c r="D1148" i="1"/>
  <c r="C1148" i="1"/>
  <c r="H1148" i="1" s="1"/>
  <c r="D1147" i="1"/>
  <c r="C1147" i="1"/>
  <c r="H1147" i="1" s="1"/>
  <c r="D1146" i="1"/>
  <c r="C1146" i="1"/>
  <c r="H1146" i="1" s="1"/>
  <c r="G1145" i="1"/>
  <c r="D1145" i="1"/>
  <c r="C1145" i="1"/>
  <c r="H1145" i="1" s="1"/>
  <c r="G1144" i="1"/>
  <c r="D1144" i="1"/>
  <c r="C1144" i="1"/>
  <c r="H1144" i="1" s="1"/>
  <c r="D1143" i="1"/>
  <c r="C1143" i="1"/>
  <c r="H1143" i="1" s="1"/>
  <c r="D1142" i="1"/>
  <c r="C1142" i="1"/>
  <c r="G1141" i="1"/>
  <c r="D1141" i="1"/>
  <c r="C1141" i="1"/>
  <c r="H1141" i="1" s="1"/>
  <c r="D1140" i="1"/>
  <c r="D1139" i="1"/>
  <c r="C1139" i="1"/>
  <c r="H1139" i="1" s="1"/>
  <c r="D1138" i="1"/>
  <c r="C1138" i="1"/>
  <c r="G1137" i="1"/>
  <c r="D1137" i="1"/>
  <c r="C1137" i="1"/>
  <c r="H1137" i="1" s="1"/>
  <c r="G1136" i="1"/>
  <c r="D1136" i="1"/>
  <c r="C1136" i="1"/>
  <c r="H1136" i="1" s="1"/>
  <c r="D1135" i="1"/>
  <c r="C1135" i="1"/>
  <c r="H1135" i="1" s="1"/>
  <c r="D1134" i="1"/>
  <c r="C1134" i="1"/>
  <c r="G1133" i="1"/>
  <c r="D1133" i="1"/>
  <c r="C1133" i="1"/>
  <c r="H1133" i="1" s="1"/>
  <c r="G1132" i="1"/>
  <c r="D1132" i="1"/>
  <c r="C1132" i="1"/>
  <c r="H1132" i="1" s="1"/>
  <c r="D1131" i="1"/>
  <c r="C1131" i="1"/>
  <c r="H1131" i="1" s="1"/>
  <c r="D1130" i="1"/>
  <c r="C1130" i="1"/>
  <c r="G1129" i="1"/>
  <c r="D1129" i="1"/>
  <c r="C1129" i="1"/>
  <c r="H1129" i="1" s="1"/>
  <c r="G1128" i="1"/>
  <c r="D1128" i="1"/>
  <c r="C1128" i="1"/>
  <c r="H1128" i="1" s="1"/>
  <c r="D1127" i="1"/>
  <c r="C1127" i="1"/>
  <c r="H1127" i="1" s="1"/>
  <c r="D1126" i="1"/>
  <c r="C1126" i="1"/>
  <c r="G1125" i="1"/>
  <c r="D1125" i="1"/>
  <c r="C1125" i="1"/>
  <c r="H1125" i="1" s="1"/>
  <c r="D1124" i="1"/>
  <c r="D1123" i="1"/>
  <c r="C1123" i="1"/>
  <c r="H1123" i="1" s="1"/>
  <c r="D1122" i="1"/>
  <c r="C1122" i="1"/>
  <c r="G1121" i="1"/>
  <c r="D1121" i="1"/>
  <c r="C1121" i="1"/>
  <c r="H1121" i="1" s="1"/>
  <c r="G1120" i="1"/>
  <c r="D1120" i="1"/>
  <c r="C1120" i="1"/>
  <c r="H1120" i="1" s="1"/>
  <c r="D1119" i="1"/>
  <c r="C1119" i="1"/>
  <c r="H1119" i="1" s="1"/>
  <c r="D1118" i="1"/>
  <c r="C1118" i="1"/>
  <c r="G1117" i="1"/>
  <c r="D1117" i="1"/>
  <c r="C1117" i="1"/>
  <c r="H1117" i="1" s="1"/>
  <c r="G1116" i="1"/>
  <c r="D1116" i="1"/>
  <c r="C1116" i="1"/>
  <c r="H1116" i="1" s="1"/>
  <c r="D1115" i="1"/>
  <c r="C1115" i="1"/>
  <c r="H1115" i="1" s="1"/>
  <c r="D1114" i="1"/>
  <c r="C1114" i="1"/>
  <c r="G1113" i="1"/>
  <c r="D1113" i="1"/>
  <c r="C1113" i="1"/>
  <c r="H1113" i="1" s="1"/>
  <c r="G1112" i="1"/>
  <c r="D1112" i="1"/>
  <c r="C1112" i="1"/>
  <c r="H1112" i="1" s="1"/>
  <c r="D1111" i="1"/>
  <c r="C1111" i="1"/>
  <c r="H1111" i="1" s="1"/>
  <c r="D1110" i="1"/>
  <c r="C1110" i="1"/>
  <c r="G1109" i="1"/>
  <c r="D1109" i="1"/>
  <c r="C1109" i="1"/>
  <c r="H1109" i="1" s="1"/>
  <c r="G1108" i="1"/>
  <c r="D1108" i="1"/>
  <c r="C1108" i="1"/>
  <c r="H1108" i="1" s="1"/>
  <c r="D1107" i="1"/>
  <c r="C1107" i="1"/>
  <c r="H1107" i="1" s="1"/>
  <c r="D1106" i="1"/>
  <c r="C1106" i="1"/>
  <c r="G1105" i="1"/>
  <c r="D1105" i="1"/>
  <c r="C1105" i="1"/>
  <c r="H1105" i="1" s="1"/>
  <c r="G1104" i="1"/>
  <c r="D1104" i="1"/>
  <c r="C1104" i="1"/>
  <c r="H1104" i="1" s="1"/>
  <c r="D1103" i="1"/>
  <c r="C1103" i="1"/>
  <c r="H1103" i="1" s="1"/>
  <c r="D1102" i="1"/>
  <c r="C1102" i="1"/>
  <c r="G1101" i="1"/>
  <c r="D1101" i="1"/>
  <c r="C1101" i="1"/>
  <c r="H1101" i="1" s="1"/>
  <c r="G1100" i="1"/>
  <c r="D1100" i="1"/>
  <c r="C1100" i="1"/>
  <c r="H1100" i="1" s="1"/>
  <c r="D1099" i="1"/>
  <c r="C1099" i="1"/>
  <c r="H1099" i="1" s="1"/>
  <c r="D1098" i="1"/>
  <c r="C1098" i="1"/>
  <c r="G1097" i="1"/>
  <c r="D1097" i="1"/>
  <c r="C1097" i="1"/>
  <c r="H1097" i="1" s="1"/>
  <c r="G1096" i="1"/>
  <c r="D1096" i="1"/>
  <c r="C1096" i="1"/>
  <c r="H1096" i="1" s="1"/>
  <c r="D1095" i="1"/>
  <c r="C1095" i="1"/>
  <c r="H1095" i="1" s="1"/>
  <c r="D1094" i="1"/>
  <c r="C1094" i="1"/>
  <c r="D1092" i="1"/>
  <c r="C1092" i="1"/>
  <c r="H1092" i="1" s="1"/>
  <c r="D1091" i="1"/>
  <c r="C1091" i="1"/>
  <c r="G1090" i="1"/>
  <c r="D1090" i="1"/>
  <c r="C1090" i="1"/>
  <c r="H1090" i="1" s="1"/>
  <c r="G1089" i="1"/>
  <c r="D1089" i="1"/>
  <c r="C1089" i="1"/>
  <c r="H1089" i="1" s="1"/>
  <c r="D1088" i="1"/>
  <c r="C1088" i="1"/>
  <c r="H1088" i="1" s="1"/>
  <c r="C1087" i="1"/>
  <c r="G1086" i="1"/>
  <c r="D1086" i="1"/>
  <c r="C1086" i="1"/>
  <c r="H1086" i="1" s="1"/>
  <c r="G1085" i="1"/>
  <c r="D1085" i="1"/>
  <c r="C1085" i="1"/>
  <c r="H1085" i="1" s="1"/>
  <c r="D1084" i="1"/>
  <c r="C1084" i="1"/>
  <c r="H1084" i="1" s="1"/>
  <c r="D1083" i="1"/>
  <c r="C1083" i="1"/>
  <c r="G1082" i="1"/>
  <c r="D1082" i="1"/>
  <c r="C1082" i="1"/>
  <c r="H1082" i="1" s="1"/>
  <c r="G1081" i="1"/>
  <c r="D1081" i="1"/>
  <c r="C1081" i="1"/>
  <c r="H1081" i="1" s="1"/>
  <c r="D1080" i="1"/>
  <c r="C1080" i="1"/>
  <c r="H1080" i="1" s="1"/>
  <c r="D1079" i="1"/>
  <c r="C1079" i="1"/>
  <c r="D1078" i="1"/>
  <c r="G1078" i="1" s="1"/>
  <c r="C1078" i="1"/>
  <c r="D1077" i="1"/>
  <c r="G1077" i="1" s="1"/>
  <c r="C1077" i="1"/>
  <c r="C1076" i="1"/>
  <c r="D1073" i="1"/>
  <c r="C1073" i="1"/>
  <c r="G1072" i="1"/>
  <c r="D1072" i="1"/>
  <c r="C1072" i="1"/>
  <c r="H1072" i="1" s="1"/>
  <c r="G1071" i="1"/>
  <c r="D1071" i="1"/>
  <c r="C1071" i="1"/>
  <c r="H1071" i="1" s="1"/>
  <c r="D1070" i="1"/>
  <c r="C1070" i="1"/>
  <c r="H1070" i="1" s="1"/>
  <c r="D1069" i="1"/>
  <c r="C1069" i="1"/>
  <c r="G1068" i="1"/>
  <c r="D1068" i="1"/>
  <c r="C1068" i="1"/>
  <c r="H1068" i="1" s="1"/>
  <c r="G1067" i="1"/>
  <c r="D1067" i="1"/>
  <c r="C1067" i="1"/>
  <c r="H1067" i="1" s="1"/>
  <c r="D1066" i="1"/>
  <c r="C1066" i="1"/>
  <c r="H1066" i="1" s="1"/>
  <c r="D1065" i="1"/>
  <c r="C1065" i="1"/>
  <c r="G1064" i="1"/>
  <c r="D1064" i="1"/>
  <c r="C1064" i="1"/>
  <c r="H1064" i="1" s="1"/>
  <c r="G1063" i="1"/>
  <c r="D1063" i="1"/>
  <c r="C1063" i="1"/>
  <c r="H1063" i="1" s="1"/>
  <c r="D1062" i="1"/>
  <c r="C1062" i="1"/>
  <c r="H1062" i="1" s="1"/>
  <c r="D1061" i="1"/>
  <c r="C1061" i="1"/>
  <c r="D1060" i="1"/>
  <c r="G1060" i="1" s="1"/>
  <c r="C1060" i="1"/>
  <c r="D1059" i="1"/>
  <c r="G1059" i="1" s="1"/>
  <c r="C1059" i="1"/>
  <c r="D1058" i="1"/>
  <c r="C1058" i="1"/>
  <c r="H1058" i="1" s="1"/>
  <c r="C1057" i="1"/>
  <c r="G1056" i="1"/>
  <c r="D1056" i="1"/>
  <c r="C1056" i="1"/>
  <c r="H1056" i="1" s="1"/>
  <c r="G1055" i="1"/>
  <c r="D1055" i="1"/>
  <c r="C1055" i="1"/>
  <c r="H1055" i="1" s="1"/>
  <c r="D1054" i="1"/>
  <c r="C1054" i="1"/>
  <c r="H1054" i="1" s="1"/>
  <c r="D1053" i="1"/>
  <c r="C1053" i="1"/>
  <c r="G1052" i="1"/>
  <c r="D1052" i="1"/>
  <c r="C1052" i="1"/>
  <c r="H1052" i="1" s="1"/>
  <c r="G1051" i="1"/>
  <c r="D1051" i="1"/>
  <c r="C1051" i="1"/>
  <c r="H1051" i="1" s="1"/>
  <c r="D1050" i="1"/>
  <c r="C1050" i="1"/>
  <c r="H1050" i="1" s="1"/>
  <c r="D1049" i="1"/>
  <c r="C1049" i="1"/>
  <c r="G1048" i="1"/>
  <c r="D1048" i="1"/>
  <c r="C1048" i="1"/>
  <c r="H1048" i="1" s="1"/>
  <c r="G1047" i="1"/>
  <c r="D1047" i="1"/>
  <c r="C1047" i="1"/>
  <c r="H1047" i="1" s="1"/>
  <c r="D1046" i="1"/>
  <c r="C1046" i="1"/>
  <c r="H1046" i="1" s="1"/>
  <c r="D1045" i="1"/>
  <c r="C1045" i="1"/>
  <c r="G1044" i="1"/>
  <c r="D1044" i="1"/>
  <c r="C1044" i="1"/>
  <c r="H1044" i="1" s="1"/>
  <c r="G1043" i="1"/>
  <c r="D1043" i="1"/>
  <c r="C1043" i="1"/>
  <c r="H1043" i="1" s="1"/>
  <c r="D1042" i="1"/>
  <c r="C1042" i="1"/>
  <c r="H1042" i="1" s="1"/>
  <c r="D1041" i="1"/>
  <c r="C1041" i="1"/>
  <c r="C1040" i="1"/>
  <c r="G1039" i="1"/>
  <c r="D1039" i="1"/>
  <c r="C1039" i="1"/>
  <c r="H1039" i="1" s="1"/>
  <c r="D1038" i="1"/>
  <c r="C1038" i="1"/>
  <c r="H1038" i="1" s="1"/>
  <c r="D1037" i="1"/>
  <c r="C1037" i="1"/>
  <c r="G1036" i="1"/>
  <c r="D1036" i="1"/>
  <c r="C1036" i="1"/>
  <c r="H1036" i="1" s="1"/>
  <c r="G1035" i="1"/>
  <c r="D1035" i="1"/>
  <c r="C1035" i="1"/>
  <c r="H1035" i="1" s="1"/>
  <c r="D1034" i="1"/>
  <c r="C1034" i="1"/>
  <c r="H1034" i="1" s="1"/>
  <c r="D1033" i="1"/>
  <c r="C1033" i="1"/>
  <c r="G1032" i="1"/>
  <c r="D1032" i="1"/>
  <c r="C1032" i="1"/>
  <c r="H1032" i="1" s="1"/>
  <c r="D1031" i="1"/>
  <c r="G1031" i="1" s="1"/>
  <c r="C1031" i="1"/>
  <c r="H1031" i="1" s="1"/>
  <c r="D1030" i="1"/>
  <c r="C1030" i="1"/>
  <c r="D1029" i="1"/>
  <c r="C1029" i="1"/>
  <c r="G1028" i="1"/>
  <c r="D1028" i="1"/>
  <c r="C1028" i="1"/>
  <c r="H1028" i="1" s="1"/>
  <c r="D1027" i="1"/>
  <c r="G1027" i="1" s="1"/>
  <c r="C1027" i="1"/>
  <c r="D1026" i="1"/>
  <c r="C1026" i="1"/>
  <c r="H1026" i="1" s="1"/>
  <c r="D1025" i="1"/>
  <c r="C1025" i="1"/>
  <c r="C1024" i="1"/>
  <c r="D1023" i="1"/>
  <c r="G1023" i="1" s="1"/>
  <c r="C1023" i="1"/>
  <c r="D1022" i="1"/>
  <c r="C1022" i="1"/>
  <c r="H1022" i="1" s="1"/>
  <c r="D1021" i="1"/>
  <c r="C1021" i="1"/>
  <c r="D1020" i="1"/>
  <c r="G1020" i="1" s="1"/>
  <c r="C1020" i="1"/>
  <c r="D1019" i="1"/>
  <c r="G1019" i="1" s="1"/>
  <c r="C1019" i="1"/>
  <c r="C1018" i="1"/>
  <c r="C1017" i="1"/>
  <c r="G1016" i="1"/>
  <c r="D1016" i="1"/>
  <c r="C1016" i="1"/>
  <c r="H1016" i="1" s="1"/>
  <c r="G1015" i="1"/>
  <c r="D1015" i="1"/>
  <c r="C1015" i="1"/>
  <c r="H1015" i="1" s="1"/>
  <c r="D1014" i="1"/>
  <c r="G1014" i="1" s="1"/>
  <c r="C1014" i="1"/>
  <c r="D1013" i="1"/>
  <c r="G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H755" i="1" s="1"/>
  <c r="G754" i="1"/>
  <c r="D754" i="1"/>
  <c r="C754" i="1"/>
  <c r="H754" i="1" s="1"/>
  <c r="G753" i="1"/>
  <c r="D753" i="1"/>
  <c r="C753" i="1"/>
  <c r="H753" i="1" s="1"/>
  <c r="D752" i="1"/>
  <c r="C752" i="1"/>
  <c r="H752" i="1" s="1"/>
  <c r="D751" i="1"/>
  <c r="C751" i="1"/>
  <c r="H751" i="1" s="1"/>
  <c r="G750" i="1"/>
  <c r="D750" i="1"/>
  <c r="C750" i="1"/>
  <c r="H750" i="1" s="1"/>
  <c r="G749" i="1"/>
  <c r="D749" i="1"/>
  <c r="C749" i="1"/>
  <c r="H749" i="1" s="1"/>
  <c r="D748" i="1"/>
  <c r="C748" i="1"/>
  <c r="H748" i="1" s="1"/>
  <c r="D747" i="1"/>
  <c r="C747" i="1"/>
  <c r="H747" i="1" s="1"/>
  <c r="G746" i="1"/>
  <c r="D746" i="1"/>
  <c r="C746" i="1"/>
  <c r="H746" i="1" s="1"/>
  <c r="G745" i="1"/>
  <c r="D745" i="1"/>
  <c r="C745" i="1"/>
  <c r="H745" i="1" s="1"/>
  <c r="D744" i="1"/>
  <c r="C744" i="1"/>
  <c r="H744" i="1" s="1"/>
  <c r="D743" i="1"/>
  <c r="C743" i="1"/>
  <c r="H743" i="1" s="1"/>
  <c r="G742" i="1"/>
  <c r="D742" i="1"/>
  <c r="C742" i="1"/>
  <c r="H742" i="1" s="1"/>
  <c r="G741" i="1"/>
  <c r="D741" i="1"/>
  <c r="C741" i="1"/>
  <c r="H741" i="1" s="1"/>
  <c r="D740" i="1"/>
  <c r="C740" i="1"/>
  <c r="H740" i="1" s="1"/>
  <c r="D739" i="1"/>
  <c r="C739" i="1"/>
  <c r="H739" i="1" s="1"/>
  <c r="G738" i="1"/>
  <c r="D738" i="1"/>
  <c r="C738" i="1"/>
  <c r="H738" i="1" s="1"/>
  <c r="G737" i="1"/>
  <c r="D737" i="1"/>
  <c r="C737" i="1"/>
  <c r="H737" i="1" s="1"/>
  <c r="D736" i="1"/>
  <c r="C736" i="1"/>
  <c r="H736" i="1" s="1"/>
  <c r="D735" i="1"/>
  <c r="C735" i="1"/>
  <c r="H735" i="1" s="1"/>
  <c r="G734" i="1"/>
  <c r="D734" i="1"/>
  <c r="C734" i="1"/>
  <c r="H734" i="1" s="1"/>
  <c r="G733" i="1"/>
  <c r="D733" i="1"/>
  <c r="C733" i="1"/>
  <c r="H733" i="1" s="1"/>
  <c r="D732" i="1"/>
  <c r="C732" i="1"/>
  <c r="H732" i="1" s="1"/>
  <c r="D731" i="1"/>
  <c r="C731" i="1"/>
  <c r="G730" i="1"/>
  <c r="D730" i="1"/>
  <c r="C730" i="1"/>
  <c r="H730" i="1" s="1"/>
  <c r="D729" i="1"/>
  <c r="G729" i="1" s="1"/>
  <c r="C729" i="1"/>
  <c r="H729" i="1" s="1"/>
  <c r="D728" i="1"/>
  <c r="C728" i="1"/>
  <c r="H728" i="1" s="1"/>
  <c r="D727" i="1"/>
  <c r="C727" i="1"/>
  <c r="H727" i="1" s="1"/>
  <c r="G726" i="1"/>
  <c r="D726" i="1"/>
  <c r="C726" i="1"/>
  <c r="H726" i="1" s="1"/>
  <c r="G725" i="1"/>
  <c r="D725" i="1"/>
  <c r="C725" i="1"/>
  <c r="H725" i="1" s="1"/>
  <c r="D724" i="1"/>
  <c r="C724" i="1"/>
  <c r="H724" i="1" s="1"/>
  <c r="D723" i="1"/>
  <c r="C723" i="1"/>
  <c r="H723" i="1" s="1"/>
  <c r="G722" i="1"/>
  <c r="D722" i="1"/>
  <c r="C722" i="1"/>
  <c r="H722" i="1" s="1"/>
  <c r="G721" i="1"/>
  <c r="D721" i="1"/>
  <c r="C721" i="1"/>
  <c r="H721" i="1" s="1"/>
  <c r="D720" i="1"/>
  <c r="C720" i="1"/>
  <c r="H720" i="1" s="1"/>
  <c r="D719" i="1"/>
  <c r="C719" i="1"/>
  <c r="H719" i="1" s="1"/>
  <c r="G718" i="1"/>
  <c r="D718" i="1"/>
  <c r="C718" i="1"/>
  <c r="H718" i="1" s="1"/>
  <c r="G717" i="1"/>
  <c r="D717" i="1"/>
  <c r="C717" i="1"/>
  <c r="H717" i="1" s="1"/>
  <c r="D716" i="1"/>
  <c r="C716" i="1"/>
  <c r="H716" i="1" s="1"/>
  <c r="D715" i="1"/>
  <c r="C715" i="1"/>
  <c r="H715" i="1" s="1"/>
  <c r="G714" i="1"/>
  <c r="D714" i="1"/>
  <c r="C714" i="1"/>
  <c r="H714" i="1" s="1"/>
  <c r="G713" i="1"/>
  <c r="D713" i="1"/>
  <c r="C713" i="1"/>
  <c r="H713" i="1" s="1"/>
  <c r="D712" i="1"/>
  <c r="C712" i="1"/>
  <c r="H712" i="1" s="1"/>
  <c r="D711" i="1"/>
  <c r="C711" i="1"/>
  <c r="H711" i="1" s="1"/>
  <c r="G710" i="1"/>
  <c r="D710" i="1"/>
  <c r="C710" i="1"/>
  <c r="H710" i="1" s="1"/>
  <c r="G709" i="1"/>
  <c r="D709" i="1"/>
  <c r="C709" i="1"/>
  <c r="H709" i="1" s="1"/>
  <c r="D708" i="1"/>
  <c r="C708" i="1"/>
  <c r="H708" i="1" s="1"/>
  <c r="D707" i="1"/>
  <c r="C707" i="1"/>
  <c r="H707" i="1" s="1"/>
  <c r="G706" i="1"/>
  <c r="D706" i="1"/>
  <c r="C706" i="1"/>
  <c r="H706" i="1" s="1"/>
  <c r="G705" i="1"/>
  <c r="D705" i="1"/>
  <c r="C705" i="1"/>
  <c r="H705" i="1" s="1"/>
  <c r="D704" i="1"/>
  <c r="C704" i="1"/>
  <c r="H704" i="1" s="1"/>
  <c r="D703" i="1"/>
  <c r="C703" i="1"/>
  <c r="H703" i="1" s="1"/>
  <c r="G702" i="1"/>
  <c r="D702" i="1"/>
  <c r="C702" i="1"/>
  <c r="H702" i="1" s="1"/>
  <c r="G701" i="1"/>
  <c r="D701" i="1"/>
  <c r="C701" i="1"/>
  <c r="H701" i="1" s="1"/>
  <c r="D700" i="1"/>
  <c r="C700" i="1"/>
  <c r="H700" i="1" s="1"/>
  <c r="D699" i="1"/>
  <c r="C699" i="1"/>
  <c r="H699" i="1" s="1"/>
  <c r="G698" i="1"/>
  <c r="D698" i="1"/>
  <c r="C698" i="1"/>
  <c r="H698" i="1" s="1"/>
  <c r="G697" i="1"/>
  <c r="D697" i="1"/>
  <c r="C697" i="1"/>
  <c r="H697" i="1" s="1"/>
  <c r="D696" i="1"/>
  <c r="C696" i="1"/>
  <c r="H696" i="1" s="1"/>
  <c r="D695" i="1"/>
  <c r="C695" i="1"/>
  <c r="H695" i="1" s="1"/>
  <c r="G694" i="1"/>
  <c r="D694" i="1"/>
  <c r="C694" i="1"/>
  <c r="H694" i="1" s="1"/>
  <c r="G693" i="1"/>
  <c r="D693" i="1"/>
  <c r="C693" i="1"/>
  <c r="H693" i="1" s="1"/>
  <c r="D692" i="1"/>
  <c r="C692" i="1"/>
  <c r="H692" i="1" s="1"/>
  <c r="D691" i="1"/>
  <c r="C691" i="1"/>
  <c r="H691" i="1" s="1"/>
  <c r="G690" i="1"/>
  <c r="D690" i="1"/>
  <c r="C690" i="1"/>
  <c r="H690" i="1" s="1"/>
  <c r="G689" i="1"/>
  <c r="D689" i="1"/>
  <c r="C689" i="1"/>
  <c r="H689" i="1" s="1"/>
  <c r="D688" i="1"/>
  <c r="C688" i="1"/>
  <c r="H688" i="1" s="1"/>
  <c r="D687" i="1"/>
  <c r="C687" i="1"/>
  <c r="H687" i="1" s="1"/>
  <c r="G686" i="1"/>
  <c r="D686" i="1"/>
  <c r="C686" i="1"/>
  <c r="H686" i="1" s="1"/>
  <c r="G685" i="1"/>
  <c r="D685" i="1"/>
  <c r="C685" i="1"/>
  <c r="H685" i="1" s="1"/>
  <c r="D684" i="1"/>
  <c r="C684" i="1"/>
  <c r="H684" i="1" s="1"/>
  <c r="D683" i="1"/>
  <c r="C683" i="1"/>
  <c r="H683" i="1" s="1"/>
  <c r="G682" i="1"/>
  <c r="D682" i="1"/>
  <c r="C682" i="1"/>
  <c r="H682" i="1" s="1"/>
  <c r="G681" i="1"/>
  <c r="D681" i="1"/>
  <c r="C681" i="1"/>
  <c r="H681" i="1" s="1"/>
  <c r="D680" i="1"/>
  <c r="C680" i="1"/>
  <c r="H680" i="1" s="1"/>
  <c r="D679" i="1"/>
  <c r="C679" i="1"/>
  <c r="H679" i="1" s="1"/>
  <c r="G678" i="1"/>
  <c r="D678" i="1"/>
  <c r="C678" i="1"/>
  <c r="H678" i="1" s="1"/>
  <c r="G677" i="1"/>
  <c r="D677" i="1"/>
  <c r="C677" i="1"/>
  <c r="H677" i="1" s="1"/>
  <c r="D676" i="1"/>
  <c r="C676" i="1"/>
  <c r="H676" i="1" s="1"/>
  <c r="D675" i="1"/>
  <c r="C675" i="1"/>
  <c r="H675" i="1" s="1"/>
  <c r="G674" i="1"/>
  <c r="D674" i="1"/>
  <c r="C674" i="1"/>
  <c r="H674" i="1" s="1"/>
  <c r="G673" i="1"/>
  <c r="D673" i="1"/>
  <c r="C673" i="1"/>
  <c r="H673" i="1" s="1"/>
  <c r="D672" i="1"/>
  <c r="C672" i="1"/>
  <c r="H672" i="1" s="1"/>
  <c r="D671" i="1"/>
  <c r="C671" i="1"/>
  <c r="H671" i="1" s="1"/>
  <c r="G670" i="1"/>
  <c r="D670" i="1"/>
  <c r="C670" i="1"/>
  <c r="H670" i="1" s="1"/>
  <c r="G669" i="1"/>
  <c r="D669" i="1"/>
  <c r="C669" i="1"/>
  <c r="H669" i="1" s="1"/>
  <c r="D668" i="1"/>
  <c r="C668" i="1"/>
  <c r="H668" i="1" s="1"/>
  <c r="D667" i="1"/>
  <c r="C667" i="1"/>
  <c r="H667" i="1" s="1"/>
  <c r="G666" i="1"/>
  <c r="D666" i="1"/>
  <c r="C666" i="1"/>
  <c r="H666" i="1" s="1"/>
  <c r="G665" i="1"/>
  <c r="D665" i="1"/>
  <c r="C665" i="1"/>
  <c r="H665" i="1" s="1"/>
  <c r="D664" i="1"/>
  <c r="C664" i="1"/>
  <c r="H664" i="1" s="1"/>
  <c r="D663" i="1"/>
  <c r="C663" i="1"/>
  <c r="H663" i="1" s="1"/>
  <c r="G662" i="1"/>
  <c r="D662" i="1"/>
  <c r="C662" i="1"/>
  <c r="H662" i="1" s="1"/>
  <c r="G661" i="1"/>
  <c r="D661" i="1"/>
  <c r="C661" i="1"/>
  <c r="H661" i="1" s="1"/>
  <c r="D660" i="1"/>
  <c r="C660" i="1"/>
  <c r="H660" i="1" s="1"/>
  <c r="D659" i="1"/>
  <c r="C659" i="1"/>
  <c r="H659" i="1" s="1"/>
  <c r="G658" i="1"/>
  <c r="D658" i="1"/>
  <c r="C658" i="1"/>
  <c r="H658" i="1" s="1"/>
  <c r="G657" i="1"/>
  <c r="D657" i="1"/>
  <c r="C657" i="1"/>
  <c r="H657" i="1" s="1"/>
  <c r="D656" i="1"/>
  <c r="C656" i="1"/>
  <c r="H656" i="1" s="1"/>
  <c r="D655" i="1"/>
  <c r="C655" i="1"/>
  <c r="H655" i="1" s="1"/>
  <c r="G654" i="1"/>
  <c r="D654" i="1"/>
  <c r="C654" i="1"/>
  <c r="H654" i="1" s="1"/>
  <c r="D653" i="1"/>
  <c r="G653" i="1" s="1"/>
  <c r="C653" i="1"/>
  <c r="D652" i="1"/>
  <c r="C652" i="1"/>
  <c r="H652" i="1" s="1"/>
  <c r="D651" i="1"/>
  <c r="C651" i="1"/>
  <c r="H651" i="1" s="1"/>
  <c r="G650" i="1"/>
  <c r="D650" i="1"/>
  <c r="C650" i="1"/>
  <c r="H650" i="1" s="1"/>
  <c r="D649" i="1"/>
  <c r="G649" i="1" s="1"/>
  <c r="C649" i="1"/>
  <c r="D648" i="1"/>
  <c r="C648" i="1"/>
  <c r="H648" i="1" s="1"/>
  <c r="D647" i="1"/>
  <c r="C647" i="1"/>
  <c r="H647" i="1" s="1"/>
  <c r="D646" i="1"/>
  <c r="G646" i="1" s="1"/>
  <c r="C646" i="1"/>
  <c r="H646" i="1" s="1"/>
  <c r="G645" i="1"/>
  <c r="D645" i="1"/>
  <c r="C645" i="1"/>
  <c r="H645" i="1" s="1"/>
  <c r="C641" i="1"/>
  <c r="D636" i="1"/>
  <c r="C636" i="1"/>
  <c r="H636" i="1" s="1"/>
  <c r="D635" i="1"/>
  <c r="C635" i="1"/>
  <c r="G632" i="1"/>
  <c r="D632" i="1"/>
  <c r="C632" i="1"/>
  <c r="H632" i="1" s="1"/>
  <c r="G631" i="1"/>
  <c r="D631" i="1"/>
  <c r="C631" i="1"/>
  <c r="H631" i="1" s="1"/>
  <c r="D630" i="1"/>
  <c r="C630" i="1"/>
  <c r="H630" i="1" s="1"/>
  <c r="D629" i="1"/>
  <c r="C629" i="1"/>
  <c r="H629" i="1" s="1"/>
  <c r="G628" i="1"/>
  <c r="D628" i="1"/>
  <c r="C628" i="1"/>
  <c r="H628" i="1" s="1"/>
  <c r="G627" i="1"/>
  <c r="D627" i="1"/>
  <c r="C627" i="1"/>
  <c r="H627" i="1" s="1"/>
  <c r="D626" i="1"/>
  <c r="C626" i="1"/>
  <c r="H626" i="1" s="1"/>
  <c r="D625" i="1"/>
  <c r="C625" i="1"/>
  <c r="H625" i="1" s="1"/>
  <c r="G624" i="1"/>
  <c r="D624" i="1"/>
  <c r="C624" i="1"/>
  <c r="H624" i="1" s="1"/>
  <c r="C623" i="1"/>
  <c r="D622" i="1"/>
  <c r="C622" i="1"/>
  <c r="H622" i="1" s="1"/>
  <c r="G621" i="1"/>
  <c r="D621" i="1"/>
  <c r="C621" i="1"/>
  <c r="H621" i="1" s="1"/>
  <c r="G620" i="1"/>
  <c r="D620" i="1"/>
  <c r="C620" i="1"/>
  <c r="H620" i="1" s="1"/>
  <c r="D619" i="1"/>
  <c r="C619" i="1"/>
  <c r="H619" i="1" s="1"/>
  <c r="D618" i="1"/>
  <c r="C618" i="1"/>
  <c r="H618" i="1" s="1"/>
  <c r="G617" i="1"/>
  <c r="D617" i="1"/>
  <c r="C617" i="1"/>
  <c r="H617" i="1" s="1"/>
  <c r="G616" i="1"/>
  <c r="D616" i="1"/>
  <c r="C616" i="1"/>
  <c r="H616" i="1" s="1"/>
  <c r="D615" i="1"/>
  <c r="C615" i="1"/>
  <c r="H615" i="1" s="1"/>
  <c r="D614" i="1"/>
  <c r="C614" i="1"/>
  <c r="H614" i="1" s="1"/>
  <c r="G613" i="1"/>
  <c r="D613" i="1"/>
  <c r="C613" i="1"/>
  <c r="H613" i="1" s="1"/>
  <c r="G612" i="1"/>
  <c r="D612" i="1"/>
  <c r="C612" i="1"/>
  <c r="H612" i="1" s="1"/>
  <c r="D611" i="1"/>
  <c r="C611" i="1"/>
  <c r="H611" i="1" s="1"/>
  <c r="D610" i="1"/>
  <c r="C610" i="1"/>
  <c r="H610" i="1" s="1"/>
  <c r="G609" i="1"/>
  <c r="D609" i="1"/>
  <c r="C609" i="1"/>
  <c r="H609" i="1" s="1"/>
  <c r="G608" i="1"/>
  <c r="D608" i="1"/>
  <c r="C608" i="1"/>
  <c r="H608" i="1" s="1"/>
  <c r="D607" i="1"/>
  <c r="C607" i="1"/>
  <c r="H607" i="1" s="1"/>
  <c r="D606" i="1"/>
  <c r="C606" i="1"/>
  <c r="H606" i="1" s="1"/>
  <c r="G605" i="1"/>
  <c r="D605" i="1"/>
  <c r="C605" i="1"/>
  <c r="H605" i="1" s="1"/>
  <c r="G604" i="1"/>
  <c r="D604" i="1"/>
  <c r="C604" i="1"/>
  <c r="H604" i="1" s="1"/>
  <c r="D603" i="1"/>
  <c r="C603" i="1"/>
  <c r="H603" i="1" s="1"/>
  <c r="D602" i="1"/>
  <c r="C602" i="1"/>
  <c r="H602" i="1" s="1"/>
  <c r="G601" i="1"/>
  <c r="D601" i="1"/>
  <c r="C601" i="1"/>
  <c r="H601" i="1" s="1"/>
  <c r="G600" i="1"/>
  <c r="D600" i="1"/>
  <c r="C600" i="1"/>
  <c r="H600" i="1" s="1"/>
  <c r="D599" i="1"/>
  <c r="C599" i="1"/>
  <c r="H599" i="1" s="1"/>
  <c r="D598" i="1"/>
  <c r="C598" i="1"/>
  <c r="H598" i="1" s="1"/>
  <c r="G597" i="1"/>
  <c r="D597" i="1"/>
  <c r="C597" i="1"/>
  <c r="H597" i="1" s="1"/>
  <c r="G596" i="1"/>
  <c r="D596" i="1"/>
  <c r="C596" i="1"/>
  <c r="H596" i="1" s="1"/>
  <c r="D595" i="1"/>
  <c r="C595" i="1"/>
  <c r="H595" i="1" s="1"/>
  <c r="D594" i="1"/>
  <c r="C594" i="1"/>
  <c r="H594" i="1" s="1"/>
  <c r="G593" i="1"/>
  <c r="D593" i="1"/>
  <c r="C593" i="1"/>
  <c r="H593" i="1" s="1"/>
  <c r="G592" i="1"/>
  <c r="D592" i="1"/>
  <c r="C592" i="1"/>
  <c r="H592" i="1" s="1"/>
  <c r="D591" i="1"/>
  <c r="D590" i="1"/>
  <c r="C590" i="1"/>
  <c r="H590" i="1" s="1"/>
  <c r="G589" i="1"/>
  <c r="D589" i="1"/>
  <c r="C589" i="1"/>
  <c r="H589" i="1" s="1"/>
  <c r="G588" i="1"/>
  <c r="D588" i="1"/>
  <c r="C588" i="1"/>
  <c r="H588" i="1" s="1"/>
  <c r="D587" i="1"/>
  <c r="C587" i="1"/>
  <c r="H587" i="1" s="1"/>
  <c r="D586" i="1"/>
  <c r="C586" i="1"/>
  <c r="H586" i="1" s="1"/>
  <c r="G585" i="1"/>
  <c r="D585" i="1"/>
  <c r="C585" i="1"/>
  <c r="H585" i="1" s="1"/>
  <c r="G584" i="1"/>
  <c r="D584" i="1"/>
  <c r="C584" i="1"/>
  <c r="H584" i="1" s="1"/>
  <c r="D583" i="1"/>
  <c r="C583" i="1"/>
  <c r="H583" i="1" s="1"/>
  <c r="D582" i="1"/>
  <c r="C582" i="1"/>
  <c r="H582" i="1" s="1"/>
  <c r="G581" i="1"/>
  <c r="D581" i="1"/>
  <c r="C581" i="1"/>
  <c r="H581" i="1" s="1"/>
  <c r="G580" i="1"/>
  <c r="D580" i="1"/>
  <c r="C580" i="1"/>
  <c r="H580" i="1" s="1"/>
  <c r="D579" i="1"/>
  <c r="C579" i="1"/>
  <c r="H579" i="1" s="1"/>
  <c r="D578" i="1"/>
  <c r="G577" i="1"/>
  <c r="D577" i="1"/>
  <c r="C577" i="1"/>
  <c r="H577" i="1" s="1"/>
  <c r="G576" i="1"/>
  <c r="D576" i="1"/>
  <c r="C576" i="1"/>
  <c r="H576" i="1" s="1"/>
  <c r="D575" i="1"/>
  <c r="C575" i="1"/>
  <c r="H575" i="1" s="1"/>
  <c r="D574" i="1"/>
  <c r="C574" i="1"/>
  <c r="H574" i="1" s="1"/>
  <c r="G573" i="1"/>
  <c r="D573" i="1"/>
  <c r="C573" i="1"/>
  <c r="H573" i="1" s="1"/>
  <c r="G572" i="1"/>
  <c r="D572" i="1"/>
  <c r="C572" i="1"/>
  <c r="H572" i="1" s="1"/>
  <c r="D571" i="1"/>
  <c r="C571" i="1"/>
  <c r="H571" i="1" s="1"/>
  <c r="D570" i="1"/>
  <c r="C570" i="1"/>
  <c r="H570" i="1" s="1"/>
  <c r="G569" i="1"/>
  <c r="D569" i="1"/>
  <c r="C569" i="1"/>
  <c r="H569" i="1" s="1"/>
  <c r="G568" i="1"/>
  <c r="D568" i="1"/>
  <c r="C568" i="1"/>
  <c r="H568" i="1" s="1"/>
  <c r="D567" i="1"/>
  <c r="C567" i="1"/>
  <c r="H567" i="1" s="1"/>
  <c r="D566" i="1"/>
  <c r="C566" i="1"/>
  <c r="H566" i="1" s="1"/>
  <c r="D564" i="1"/>
  <c r="C564" i="1"/>
  <c r="H564" i="1" s="1"/>
  <c r="D563" i="1"/>
  <c r="C563" i="1"/>
  <c r="H563" i="1" s="1"/>
  <c r="G562" i="1"/>
  <c r="D562" i="1"/>
  <c r="C562" i="1"/>
  <c r="H562" i="1" s="1"/>
  <c r="G561" i="1"/>
  <c r="D561" i="1"/>
  <c r="C561" i="1"/>
  <c r="H561" i="1" s="1"/>
  <c r="D560" i="1"/>
  <c r="C560" i="1"/>
  <c r="H560" i="1" s="1"/>
  <c r="D559" i="1"/>
  <c r="C559" i="1"/>
  <c r="H559" i="1" s="1"/>
  <c r="G558" i="1"/>
  <c r="D558" i="1"/>
  <c r="C558" i="1"/>
  <c r="H558" i="1" s="1"/>
  <c r="G557" i="1"/>
  <c r="D557" i="1"/>
  <c r="C557" i="1"/>
  <c r="H557" i="1" s="1"/>
  <c r="D556" i="1"/>
  <c r="C556" i="1"/>
  <c r="H556" i="1" s="1"/>
  <c r="D555" i="1"/>
  <c r="C555" i="1"/>
  <c r="H555" i="1" s="1"/>
  <c r="G554" i="1"/>
  <c r="D554" i="1"/>
  <c r="C554" i="1"/>
  <c r="H554" i="1" s="1"/>
  <c r="G553" i="1"/>
  <c r="D553" i="1"/>
  <c r="C553" i="1"/>
  <c r="H553" i="1" s="1"/>
  <c r="D552" i="1"/>
  <c r="C552" i="1"/>
  <c r="H552" i="1" s="1"/>
  <c r="D551" i="1"/>
  <c r="C551" i="1"/>
  <c r="H551" i="1" s="1"/>
  <c r="G550" i="1"/>
  <c r="D550" i="1"/>
  <c r="C550" i="1"/>
  <c r="H550" i="1" s="1"/>
  <c r="G549" i="1"/>
  <c r="D549" i="1"/>
  <c r="C549" i="1"/>
  <c r="H549" i="1" s="1"/>
  <c r="D548" i="1"/>
  <c r="C548" i="1"/>
  <c r="H548" i="1" s="1"/>
  <c r="D547" i="1"/>
  <c r="C547" i="1"/>
  <c r="H547" i="1" s="1"/>
  <c r="G546" i="1"/>
  <c r="D546" i="1"/>
  <c r="C546" i="1"/>
  <c r="H546" i="1" s="1"/>
  <c r="G545" i="1"/>
  <c r="D545" i="1"/>
  <c r="C545" i="1"/>
  <c r="H545" i="1" s="1"/>
  <c r="D544" i="1"/>
  <c r="C544" i="1"/>
  <c r="H544" i="1" s="1"/>
  <c r="D543" i="1"/>
  <c r="C543" i="1"/>
  <c r="H543" i="1" s="1"/>
  <c r="G542" i="1"/>
  <c r="D542" i="1"/>
  <c r="C542" i="1"/>
  <c r="H542" i="1" s="1"/>
  <c r="G541" i="1"/>
  <c r="D541" i="1"/>
  <c r="C541" i="1"/>
  <c r="H541" i="1" s="1"/>
  <c r="D540" i="1"/>
  <c r="C540" i="1"/>
  <c r="H540" i="1" s="1"/>
  <c r="D539" i="1"/>
  <c r="C539" i="1"/>
  <c r="H539" i="1" s="1"/>
  <c r="G538" i="1"/>
  <c r="D538" i="1"/>
  <c r="C538" i="1"/>
  <c r="H538" i="1" s="1"/>
  <c r="G537" i="1"/>
  <c r="D537" i="1"/>
  <c r="C537" i="1"/>
  <c r="H537" i="1" s="1"/>
  <c r="D536" i="1"/>
  <c r="C536" i="1"/>
  <c r="H536" i="1" s="1"/>
  <c r="D535" i="1"/>
  <c r="C535" i="1"/>
  <c r="H535" i="1" s="1"/>
  <c r="G534" i="1"/>
  <c r="D534" i="1"/>
  <c r="C534" i="1"/>
  <c r="H534" i="1" s="1"/>
  <c r="G533" i="1"/>
  <c r="D533" i="1"/>
  <c r="C533" i="1"/>
  <c r="H533" i="1" s="1"/>
  <c r="D532" i="1"/>
  <c r="C532" i="1"/>
  <c r="H532" i="1" s="1"/>
  <c r="D531" i="1"/>
  <c r="C531" i="1"/>
  <c r="H531" i="1" s="1"/>
  <c r="G530" i="1"/>
  <c r="D530" i="1"/>
  <c r="C530" i="1"/>
  <c r="H530" i="1" s="1"/>
  <c r="D528" i="1"/>
  <c r="C528" i="1"/>
  <c r="H528" i="1" s="1"/>
  <c r="G527" i="1"/>
  <c r="D527" i="1"/>
  <c r="C527" i="1"/>
  <c r="H527" i="1" s="1"/>
  <c r="G526" i="1"/>
  <c r="D526" i="1"/>
  <c r="C526" i="1"/>
  <c r="H526" i="1" s="1"/>
  <c r="D525" i="1"/>
  <c r="C525" i="1"/>
  <c r="H525" i="1" s="1"/>
  <c r="D524" i="1"/>
  <c r="C524" i="1"/>
  <c r="H524" i="1" s="1"/>
  <c r="G523" i="1"/>
  <c r="D523" i="1"/>
  <c r="C523" i="1"/>
  <c r="H523" i="1" s="1"/>
  <c r="G522" i="1"/>
  <c r="D522" i="1"/>
  <c r="C522" i="1"/>
  <c r="H522" i="1" s="1"/>
  <c r="D521" i="1"/>
  <c r="C521" i="1"/>
  <c r="H521" i="1" s="1"/>
  <c r="D520" i="1"/>
  <c r="C520" i="1"/>
  <c r="H520" i="1" s="1"/>
  <c r="G519" i="1"/>
  <c r="D519" i="1"/>
  <c r="C519" i="1"/>
  <c r="H519" i="1" s="1"/>
  <c r="G518" i="1"/>
  <c r="D518" i="1"/>
  <c r="C518" i="1"/>
  <c r="H518" i="1" s="1"/>
  <c r="D517" i="1"/>
  <c r="C517" i="1"/>
  <c r="H517" i="1" s="1"/>
  <c r="D516" i="1"/>
  <c r="G515" i="1"/>
  <c r="D515" i="1"/>
  <c r="C515" i="1"/>
  <c r="H515" i="1" s="1"/>
  <c r="G514" i="1"/>
  <c r="D514" i="1"/>
  <c r="C514" i="1"/>
  <c r="H514" i="1" s="1"/>
  <c r="D513" i="1"/>
  <c r="C513" i="1"/>
  <c r="H513" i="1" s="1"/>
  <c r="D512" i="1"/>
  <c r="C512" i="1"/>
  <c r="H512" i="1" s="1"/>
  <c r="G511" i="1"/>
  <c r="D511" i="1"/>
  <c r="C511" i="1"/>
  <c r="H511" i="1" s="1"/>
  <c r="G510" i="1"/>
  <c r="D510" i="1"/>
  <c r="C510" i="1"/>
  <c r="H510" i="1" s="1"/>
  <c r="D509" i="1"/>
  <c r="C509" i="1"/>
  <c r="H509" i="1" s="1"/>
  <c r="D508" i="1"/>
  <c r="C508" i="1"/>
  <c r="H508" i="1" s="1"/>
  <c r="G507" i="1"/>
  <c r="D507" i="1"/>
  <c r="C507" i="1"/>
  <c r="H507" i="1" s="1"/>
  <c r="G506" i="1"/>
  <c r="D506" i="1"/>
  <c r="C506" i="1"/>
  <c r="H506" i="1" s="1"/>
  <c r="D505" i="1"/>
  <c r="C505" i="1"/>
  <c r="H505" i="1" s="1"/>
  <c r="D504" i="1"/>
  <c r="C504" i="1"/>
  <c r="H504" i="1" s="1"/>
  <c r="G503" i="1"/>
  <c r="D503" i="1"/>
  <c r="C503" i="1"/>
  <c r="H503" i="1" s="1"/>
  <c r="G502" i="1"/>
  <c r="D502" i="1"/>
  <c r="C502" i="1"/>
  <c r="H502" i="1" s="1"/>
  <c r="D501" i="1"/>
  <c r="C501" i="1"/>
  <c r="H501" i="1" s="1"/>
  <c r="D500" i="1"/>
  <c r="C500" i="1"/>
  <c r="H500" i="1" s="1"/>
  <c r="G499" i="1"/>
  <c r="D499" i="1"/>
  <c r="C499" i="1"/>
  <c r="H499" i="1" s="1"/>
  <c r="G498" i="1"/>
  <c r="D498" i="1"/>
  <c r="C498" i="1"/>
  <c r="H498" i="1" s="1"/>
  <c r="D497" i="1"/>
  <c r="C497" i="1"/>
  <c r="H497" i="1" s="1"/>
  <c r="D496" i="1"/>
  <c r="C496" i="1"/>
  <c r="H496" i="1" s="1"/>
  <c r="G495" i="1"/>
  <c r="D495" i="1"/>
  <c r="C495" i="1"/>
  <c r="H495" i="1" s="1"/>
  <c r="G494" i="1"/>
  <c r="D494" i="1"/>
  <c r="C494" i="1"/>
  <c r="H494" i="1" s="1"/>
  <c r="D493" i="1"/>
  <c r="C493" i="1"/>
  <c r="H493" i="1" s="1"/>
  <c r="D492" i="1"/>
  <c r="C492" i="1"/>
  <c r="H492" i="1" s="1"/>
  <c r="G491" i="1"/>
  <c r="D491" i="1"/>
  <c r="C491" i="1"/>
  <c r="H491" i="1" s="1"/>
  <c r="G490" i="1"/>
  <c r="D490" i="1"/>
  <c r="C490" i="1"/>
  <c r="H490" i="1" s="1"/>
  <c r="D489" i="1"/>
  <c r="C489" i="1"/>
  <c r="H489" i="1" s="1"/>
  <c r="D488" i="1"/>
  <c r="C488" i="1"/>
  <c r="H488" i="1" s="1"/>
  <c r="G487" i="1"/>
  <c r="D487" i="1"/>
  <c r="C487" i="1"/>
  <c r="H487" i="1" s="1"/>
  <c r="G486" i="1"/>
  <c r="D486" i="1"/>
  <c r="C486" i="1"/>
  <c r="H486" i="1" s="1"/>
  <c r="D485" i="1"/>
  <c r="D484" i="1"/>
  <c r="C484" i="1"/>
  <c r="H484" i="1" s="1"/>
  <c r="G483" i="1"/>
  <c r="D483" i="1"/>
  <c r="C483" i="1"/>
  <c r="H483" i="1" s="1"/>
  <c r="G482" i="1"/>
  <c r="D482" i="1"/>
  <c r="C482" i="1"/>
  <c r="H482" i="1" s="1"/>
  <c r="D481" i="1"/>
  <c r="C481" i="1"/>
  <c r="H481" i="1" s="1"/>
  <c r="D480" i="1"/>
  <c r="C480" i="1"/>
  <c r="H480" i="1" s="1"/>
  <c r="G479" i="1"/>
  <c r="D479" i="1"/>
  <c r="C479" i="1"/>
  <c r="H479" i="1" s="1"/>
  <c r="G478" i="1"/>
  <c r="D478" i="1"/>
  <c r="C478" i="1"/>
  <c r="H478" i="1" s="1"/>
  <c r="D477" i="1"/>
  <c r="C477" i="1"/>
  <c r="H477" i="1" s="1"/>
  <c r="D476" i="1"/>
  <c r="C476" i="1"/>
  <c r="H476" i="1" s="1"/>
  <c r="G475" i="1"/>
  <c r="D475" i="1"/>
  <c r="C475" i="1"/>
  <c r="H475" i="1" s="1"/>
  <c r="G474" i="1"/>
  <c r="D474" i="1"/>
  <c r="C474" i="1"/>
  <c r="H474" i="1" s="1"/>
  <c r="D473" i="1"/>
  <c r="C473" i="1"/>
  <c r="H473" i="1" s="1"/>
  <c r="D472" i="1"/>
  <c r="C472" i="1"/>
  <c r="H472" i="1" s="1"/>
  <c r="G471" i="1"/>
  <c r="D471" i="1"/>
  <c r="C471" i="1"/>
  <c r="H471" i="1" s="1"/>
  <c r="G470" i="1"/>
  <c r="D470" i="1"/>
  <c r="C470" i="1"/>
  <c r="H470" i="1" s="1"/>
  <c r="D469" i="1"/>
  <c r="C469" i="1"/>
  <c r="H469" i="1" s="1"/>
  <c r="D468" i="1"/>
  <c r="C468" i="1"/>
  <c r="H468" i="1" s="1"/>
  <c r="G467" i="1"/>
  <c r="D467" i="1"/>
  <c r="C467" i="1"/>
  <c r="H467" i="1" s="1"/>
  <c r="G466" i="1"/>
  <c r="D466" i="1"/>
  <c r="C466" i="1"/>
  <c r="H466" i="1" s="1"/>
  <c r="D465" i="1"/>
  <c r="C465" i="1"/>
  <c r="H465" i="1" s="1"/>
  <c r="D464" i="1"/>
  <c r="C464" i="1"/>
  <c r="H464" i="1" s="1"/>
  <c r="G463" i="1"/>
  <c r="D463" i="1"/>
  <c r="C463" i="1"/>
  <c r="H463" i="1" s="1"/>
  <c r="G462" i="1"/>
  <c r="D462" i="1"/>
  <c r="C462" i="1"/>
  <c r="H462" i="1" s="1"/>
  <c r="D461" i="1"/>
  <c r="C461" i="1"/>
  <c r="H461" i="1" s="1"/>
  <c r="D460" i="1"/>
  <c r="C460" i="1"/>
  <c r="H460" i="1" s="1"/>
  <c r="G459" i="1"/>
  <c r="D459" i="1"/>
  <c r="C459" i="1"/>
  <c r="H459" i="1" s="1"/>
  <c r="G458" i="1"/>
  <c r="D458" i="1"/>
  <c r="C458" i="1"/>
  <c r="H458" i="1" s="1"/>
  <c r="D457" i="1"/>
  <c r="C457" i="1"/>
  <c r="H457" i="1" s="1"/>
  <c r="D456" i="1"/>
  <c r="C456" i="1"/>
  <c r="H456" i="1" s="1"/>
  <c r="G455" i="1"/>
  <c r="D455" i="1"/>
  <c r="C455" i="1"/>
  <c r="H455" i="1" s="1"/>
  <c r="G454" i="1"/>
  <c r="D454" i="1"/>
  <c r="C454" i="1"/>
  <c r="H454" i="1" s="1"/>
  <c r="D453" i="1"/>
  <c r="C453" i="1"/>
  <c r="H453" i="1" s="1"/>
  <c r="D452" i="1"/>
  <c r="C452" i="1"/>
  <c r="H452" i="1" s="1"/>
  <c r="G451" i="1"/>
  <c r="D451" i="1"/>
  <c r="C451" i="1"/>
  <c r="H451" i="1" s="1"/>
  <c r="G450" i="1"/>
  <c r="D450" i="1"/>
  <c r="C450" i="1"/>
  <c r="H450" i="1" s="1"/>
  <c r="D449" i="1"/>
  <c r="C449" i="1"/>
  <c r="H449" i="1" s="1"/>
  <c r="D448" i="1"/>
  <c r="C448" i="1"/>
  <c r="H448" i="1" s="1"/>
  <c r="G447" i="1"/>
  <c r="D447" i="1"/>
  <c r="C447" i="1"/>
  <c r="H447" i="1" s="1"/>
  <c r="G446" i="1"/>
  <c r="D446" i="1"/>
  <c r="C446" i="1"/>
  <c r="H446" i="1" s="1"/>
  <c r="D445" i="1"/>
  <c r="C445" i="1"/>
  <c r="H445" i="1" s="1"/>
  <c r="D444" i="1"/>
  <c r="C444" i="1"/>
  <c r="H444" i="1" s="1"/>
  <c r="G443" i="1"/>
  <c r="D443" i="1"/>
  <c r="C443" i="1"/>
  <c r="H443" i="1" s="1"/>
  <c r="G442" i="1"/>
  <c r="D442" i="1"/>
  <c r="C442" i="1"/>
  <c r="H442" i="1" s="1"/>
  <c r="D441" i="1"/>
  <c r="C441" i="1"/>
  <c r="H441" i="1" s="1"/>
  <c r="D440" i="1"/>
  <c r="C440" i="1"/>
  <c r="H440" i="1" s="1"/>
  <c r="G439" i="1"/>
  <c r="D439" i="1"/>
  <c r="C439" i="1"/>
  <c r="H439" i="1" s="1"/>
  <c r="G438" i="1"/>
  <c r="D438" i="1"/>
  <c r="C438" i="1"/>
  <c r="H438" i="1" s="1"/>
  <c r="D437" i="1"/>
  <c r="C437" i="1"/>
  <c r="H437" i="1" s="1"/>
  <c r="D436" i="1"/>
  <c r="C436" i="1"/>
  <c r="H436" i="1" s="1"/>
  <c r="G435" i="1"/>
  <c r="D435" i="1"/>
  <c r="C435" i="1"/>
  <c r="H435" i="1" s="1"/>
  <c r="G434" i="1"/>
  <c r="D434" i="1"/>
  <c r="C434" i="1"/>
  <c r="H434" i="1" s="1"/>
  <c r="D433" i="1"/>
  <c r="C433" i="1"/>
  <c r="H433" i="1" s="1"/>
  <c r="D432" i="1"/>
  <c r="C432" i="1"/>
  <c r="H432" i="1" s="1"/>
  <c r="G431" i="1"/>
  <c r="D431" i="1"/>
  <c r="C431" i="1"/>
  <c r="H431" i="1" s="1"/>
  <c r="G430" i="1"/>
  <c r="D430" i="1"/>
  <c r="C430" i="1"/>
  <c r="H430" i="1" s="1"/>
  <c r="D429" i="1"/>
  <c r="C429" i="1"/>
  <c r="H429" i="1" s="1"/>
  <c r="D428" i="1"/>
  <c r="C428" i="1"/>
  <c r="H428" i="1" s="1"/>
  <c r="G427" i="1"/>
  <c r="D427" i="1"/>
  <c r="C427" i="1"/>
  <c r="H427" i="1" s="1"/>
  <c r="G426" i="1"/>
  <c r="D426" i="1"/>
  <c r="C426" i="1"/>
  <c r="H426" i="1" s="1"/>
  <c r="D425" i="1"/>
  <c r="C423" i="1"/>
  <c r="C422" i="1"/>
  <c r="C421" i="1"/>
  <c r="D416" i="1"/>
  <c r="G416" i="1" s="1"/>
  <c r="C416" i="1"/>
  <c r="H416" i="1" s="1"/>
  <c r="G415" i="1"/>
  <c r="D415" i="1"/>
  <c r="C415" i="1"/>
  <c r="H415" i="1" s="1"/>
  <c r="D414" i="1"/>
  <c r="C414" i="1"/>
  <c r="H414" i="1" s="1"/>
  <c r="D411" i="1"/>
  <c r="C411" i="1"/>
  <c r="H411" i="1" s="1"/>
  <c r="G410" i="1"/>
  <c r="D410" i="1"/>
  <c r="C410" i="1"/>
  <c r="H410" i="1" s="1"/>
  <c r="G409" i="1"/>
  <c r="D409" i="1"/>
  <c r="C409" i="1"/>
  <c r="H409" i="1" s="1"/>
  <c r="D408" i="1"/>
  <c r="C408" i="1"/>
  <c r="H408" i="1" s="1"/>
  <c r="D407" i="1"/>
  <c r="C407" i="1"/>
  <c r="H407" i="1" s="1"/>
  <c r="G406" i="1"/>
  <c r="D406" i="1"/>
  <c r="C406" i="1"/>
  <c r="H406" i="1" s="1"/>
  <c r="G405" i="1"/>
  <c r="D405" i="1"/>
  <c r="C405" i="1"/>
  <c r="H405" i="1" s="1"/>
  <c r="D404" i="1"/>
  <c r="C404" i="1"/>
  <c r="H404" i="1" s="1"/>
  <c r="D403" i="1"/>
  <c r="C403" i="1"/>
  <c r="H403" i="1" s="1"/>
  <c r="G402" i="1"/>
  <c r="D402" i="1"/>
  <c r="C402" i="1"/>
  <c r="H402" i="1" s="1"/>
  <c r="G401" i="1"/>
  <c r="D401" i="1"/>
  <c r="C401" i="1"/>
  <c r="H401" i="1" s="1"/>
  <c r="D400" i="1"/>
  <c r="C400" i="1"/>
  <c r="H400" i="1" s="1"/>
  <c r="D399" i="1"/>
  <c r="C399" i="1"/>
  <c r="H399" i="1" s="1"/>
  <c r="G398" i="1"/>
  <c r="D398" i="1"/>
  <c r="C398" i="1"/>
  <c r="H398" i="1" s="1"/>
  <c r="G397" i="1"/>
  <c r="D397" i="1"/>
  <c r="C397" i="1"/>
  <c r="H397" i="1" s="1"/>
  <c r="D396" i="1"/>
  <c r="C396" i="1"/>
  <c r="H396" i="1" s="1"/>
  <c r="D395" i="1"/>
  <c r="C395" i="1"/>
  <c r="H395" i="1" s="1"/>
  <c r="G394" i="1"/>
  <c r="D394" i="1"/>
  <c r="C394" i="1"/>
  <c r="H394" i="1" s="1"/>
  <c r="G393" i="1"/>
  <c r="D393" i="1"/>
  <c r="C393" i="1"/>
  <c r="H393" i="1" s="1"/>
  <c r="D392" i="1"/>
  <c r="C392" i="1"/>
  <c r="H392" i="1" s="1"/>
  <c r="D391" i="1"/>
  <c r="C391" i="1"/>
  <c r="H391" i="1" s="1"/>
  <c r="G390" i="1"/>
  <c r="D390" i="1"/>
  <c r="C390" i="1"/>
  <c r="H390" i="1" s="1"/>
  <c r="D389" i="1"/>
  <c r="G389" i="1" s="1"/>
  <c r="C389" i="1"/>
  <c r="C388" i="1"/>
  <c r="D387" i="1"/>
  <c r="C387" i="1"/>
  <c r="H387" i="1" s="1"/>
  <c r="G386" i="1"/>
  <c r="D386" i="1"/>
  <c r="C386" i="1"/>
  <c r="H386" i="1" s="1"/>
  <c r="G385" i="1"/>
  <c r="D385" i="1"/>
  <c r="C385" i="1"/>
  <c r="H385" i="1" s="1"/>
  <c r="D384" i="1"/>
  <c r="C384" i="1"/>
  <c r="H384" i="1" s="1"/>
  <c r="D383" i="1"/>
  <c r="C383" i="1"/>
  <c r="H383" i="1" s="1"/>
  <c r="G382" i="1"/>
  <c r="D382" i="1"/>
  <c r="C382" i="1"/>
  <c r="H382" i="1" s="1"/>
  <c r="G381" i="1"/>
  <c r="D381" i="1"/>
  <c r="C381" i="1"/>
  <c r="H381" i="1" s="1"/>
  <c r="D380" i="1"/>
  <c r="C380" i="1"/>
  <c r="H380" i="1" s="1"/>
  <c r="D379" i="1"/>
  <c r="C379" i="1"/>
  <c r="H379" i="1" s="1"/>
  <c r="G378" i="1"/>
  <c r="D378" i="1"/>
  <c r="C378" i="1"/>
  <c r="H378" i="1" s="1"/>
  <c r="G377" i="1"/>
  <c r="D377" i="1"/>
  <c r="C377" i="1"/>
  <c r="H377" i="1" s="1"/>
  <c r="D376" i="1"/>
  <c r="C376" i="1"/>
  <c r="H376" i="1" s="1"/>
  <c r="D375" i="1"/>
  <c r="C375" i="1"/>
  <c r="H375" i="1" s="1"/>
  <c r="C374" i="1"/>
  <c r="G373" i="1"/>
  <c r="D373" i="1"/>
  <c r="C373" i="1"/>
  <c r="H373" i="1" s="1"/>
  <c r="D372" i="1"/>
  <c r="C372" i="1"/>
  <c r="H372" i="1" s="1"/>
  <c r="D371" i="1"/>
  <c r="C371" i="1"/>
  <c r="H371" i="1" s="1"/>
  <c r="G370" i="1"/>
  <c r="D370" i="1"/>
  <c r="C370" i="1"/>
  <c r="H370" i="1" s="1"/>
  <c r="G369" i="1"/>
  <c r="D369" i="1"/>
  <c r="C369" i="1"/>
  <c r="H369" i="1" s="1"/>
  <c r="G367" i="1"/>
  <c r="D367" i="1"/>
  <c r="C367" i="1"/>
  <c r="H367" i="1" s="1"/>
  <c r="G366" i="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G302" i="1"/>
  <c r="D302" i="1"/>
  <c r="C302" i="1"/>
  <c r="H302" i="1" s="1"/>
  <c r="G301" i="1"/>
  <c r="D301" i="1"/>
  <c r="C301" i="1"/>
  <c r="D300" i="1"/>
  <c r="G300" i="1" s="1"/>
  <c r="C300" i="1"/>
  <c r="H300" i="1" s="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D195" i="1"/>
  <c r="G195" i="1" s="1"/>
  <c r="C195" i="1"/>
  <c r="D194" i="1"/>
  <c r="H194" i="1" s="1"/>
  <c r="C194" i="1"/>
  <c r="D193" i="1"/>
  <c r="H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H181" i="1"/>
  <c r="G181" i="1"/>
  <c r="D181" i="1"/>
  <c r="C181" i="1"/>
  <c r="H180" i="1"/>
  <c r="G180" i="1"/>
  <c r="D180" i="1"/>
  <c r="C180" i="1"/>
  <c r="H179" i="1"/>
  <c r="D179" i="1"/>
  <c r="G179" i="1" s="1"/>
  <c r="C179" i="1"/>
  <c r="H178" i="1"/>
  <c r="G178" i="1"/>
  <c r="D178" i="1"/>
  <c r="C178" i="1"/>
  <c r="H177" i="1"/>
  <c r="D177" i="1"/>
  <c r="G177" i="1" s="1"/>
  <c r="C177" i="1"/>
  <c r="H176" i="1"/>
  <c r="D176" i="1"/>
  <c r="G176" i="1" s="1"/>
  <c r="C176" i="1"/>
  <c r="H175" i="1"/>
  <c r="D175" i="1"/>
  <c r="G175" i="1" s="1"/>
  <c r="C175" i="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D167" i="1"/>
  <c r="H167" i="1" s="1"/>
  <c r="C167" i="1"/>
  <c r="D166" i="1"/>
  <c r="H166" i="1" s="1"/>
  <c r="C166" i="1"/>
  <c r="H165" i="1"/>
  <c r="D165" i="1"/>
  <c r="G165" i="1" s="1"/>
  <c r="C165" i="1"/>
  <c r="D164" i="1"/>
  <c r="H164" i="1" s="1"/>
  <c r="C164" i="1"/>
  <c r="D163" i="1"/>
  <c r="H163" i="1" s="1"/>
  <c r="C163" i="1"/>
  <c r="D162" i="1"/>
  <c r="H162" i="1" s="1"/>
  <c r="C162" i="1"/>
  <c r="C161" i="1"/>
  <c r="D159" i="1"/>
  <c r="C159" i="1"/>
  <c r="H159" i="1" s="1"/>
  <c r="D158" i="1"/>
  <c r="C158" i="1"/>
  <c r="H158" i="1" s="1"/>
  <c r="D157" i="1"/>
  <c r="C157" i="1"/>
  <c r="H157" i="1" s="1"/>
  <c r="C156" i="1"/>
  <c r="D155" i="1"/>
  <c r="C155" i="1"/>
  <c r="D154" i="1"/>
  <c r="C154" i="1"/>
  <c r="H154" i="1" s="1"/>
  <c r="D153" i="1"/>
  <c r="C153" i="1"/>
  <c r="H153" i="1" s="1"/>
  <c r="D152" i="1"/>
  <c r="C152" i="1"/>
  <c r="H152" i="1" s="1"/>
  <c r="D151" i="1"/>
  <c r="C151" i="1"/>
  <c r="C150" i="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D132" i="1"/>
  <c r="H132" i="1" s="1"/>
  <c r="C132" i="1"/>
  <c r="G132" i="1" s="1"/>
  <c r="C131" i="1"/>
  <c r="D130" i="1"/>
  <c r="H129" i="1"/>
  <c r="D129" i="1"/>
  <c r="C129" i="1"/>
  <c r="G129" i="1" s="1"/>
  <c r="H128" i="1"/>
  <c r="D128" i="1"/>
  <c r="C128" i="1"/>
  <c r="G128" i="1" s="1"/>
  <c r="D127" i="1"/>
  <c r="H127" i="1" s="1"/>
  <c r="C127" i="1"/>
  <c r="H126" i="1"/>
  <c r="D126" i="1"/>
  <c r="C126" i="1"/>
  <c r="G126" i="1" s="1"/>
  <c r="C125" i="1"/>
  <c r="H124" i="1"/>
  <c r="D124" i="1"/>
  <c r="C124" i="1"/>
  <c r="G124" i="1" s="1"/>
  <c r="H123" i="1"/>
  <c r="D123" i="1"/>
  <c r="C123" i="1"/>
  <c r="G123" i="1" s="1"/>
  <c r="D122" i="1"/>
  <c r="H122" i="1" s="1"/>
  <c r="C122" i="1"/>
  <c r="C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H80" i="1"/>
  <c r="D80" i="1"/>
  <c r="C80" i="1"/>
  <c r="G80" i="1" s="1"/>
  <c r="H79" i="1"/>
  <c r="D79" i="1"/>
  <c r="C79" i="1"/>
  <c r="G79" i="1" s="1"/>
  <c r="D78" i="1"/>
  <c r="H77" i="1"/>
  <c r="D77" i="1"/>
  <c r="C77" i="1"/>
  <c r="G77" i="1" s="1"/>
  <c r="D76" i="1"/>
  <c r="H76" i="1" s="1"/>
  <c r="C76" i="1"/>
  <c r="H75" i="1"/>
  <c r="D75" i="1"/>
  <c r="C75" i="1"/>
  <c r="G75" i="1" s="1"/>
  <c r="D74" i="1"/>
  <c r="H74" i="1" s="1"/>
  <c r="C74" i="1"/>
  <c r="G74" i="1" s="1"/>
  <c r="D73" i="1"/>
  <c r="H73" i="1" s="1"/>
  <c r="C73" i="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D48" i="1"/>
  <c r="H48" i="1" s="1"/>
  <c r="C48" i="1"/>
  <c r="H47" i="1"/>
  <c r="D47" i="1"/>
  <c r="C47" i="1"/>
  <c r="G47" i="1" s="1"/>
  <c r="C46"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C1622" i="1" l="1"/>
  <c r="I40" i="3"/>
  <c r="G1635" i="1"/>
  <c r="H1634" i="1"/>
  <c r="D1538" i="1"/>
  <c r="D1539" i="1"/>
  <c r="H155" i="1"/>
  <c r="D150" i="1"/>
  <c r="H151" i="1"/>
  <c r="D131" i="1"/>
  <c r="H131" i="1" s="1"/>
  <c r="G76" i="1"/>
  <c r="F236" i="9"/>
  <c r="B236" i="9" s="1"/>
  <c r="E327" i="9"/>
  <c r="B327" i="9" s="1"/>
  <c r="E326" i="9"/>
  <c r="E37" i="9"/>
  <c r="B37" i="9" s="1"/>
  <c r="H298" i="1"/>
  <c r="E312" i="9"/>
  <c r="B312" i="9" s="1"/>
  <c r="E324" i="9"/>
  <c r="B324" i="9" s="1"/>
  <c r="E307" i="9"/>
  <c r="B307" i="9" s="1"/>
  <c r="E36" i="9"/>
  <c r="B36" i="9" s="1"/>
  <c r="E329" i="9"/>
  <c r="B329" i="9" s="1"/>
  <c r="F115" i="6"/>
  <c r="E114" i="6"/>
  <c r="H1387" i="1"/>
  <c r="H1383" i="1"/>
  <c r="E340" i="9"/>
  <c r="B340" i="9" s="1"/>
  <c r="E303" i="9"/>
  <c r="B303" i="9" s="1"/>
  <c r="D1264" i="1"/>
  <c r="G1264" i="1" s="1"/>
  <c r="E304" i="9"/>
  <c r="B304" i="9" s="1"/>
  <c r="G1342" i="1"/>
  <c r="G1314" i="1"/>
  <c r="D1201" i="1"/>
  <c r="G1201" i="1" s="1"/>
  <c r="D1040" i="1"/>
  <c r="G1040" i="1" s="1"/>
  <c r="H1013" i="1"/>
  <c r="H1155" i="1"/>
  <c r="F341" i="9"/>
  <c r="B341" i="9" s="1"/>
  <c r="H1040" i="1"/>
  <c r="H1030" i="1"/>
  <c r="H1027" i="1"/>
  <c r="H1023" i="1"/>
  <c r="H1019" i="1"/>
  <c r="D1256" i="1"/>
  <c r="H1256" i="1" s="1"/>
  <c r="E251" i="5"/>
  <c r="I25" i="3" s="1"/>
  <c r="H1059" i="1"/>
  <c r="E337" i="9"/>
  <c r="B337" i="9" s="1"/>
  <c r="H635" i="1"/>
  <c r="H301" i="1"/>
  <c r="H423" i="1"/>
  <c r="H299" i="1"/>
  <c r="H422" i="1"/>
  <c r="H421" i="1"/>
  <c r="E294" i="9"/>
  <c r="B294" i="9" s="1"/>
  <c r="H1305" i="1"/>
  <c r="H1077" i="1"/>
  <c r="H1078" i="1"/>
  <c r="D1024" i="1"/>
  <c r="G1024" i="1" s="1"/>
  <c r="E320" i="9"/>
  <c r="B320" i="9" s="1"/>
  <c r="E31" i="9"/>
  <c r="B31" i="9" s="1"/>
  <c r="E322" i="9"/>
  <c r="H1201" i="1"/>
  <c r="E178" i="5"/>
  <c r="D1182" i="1" s="1"/>
  <c r="G1182" i="1" s="1"/>
  <c r="H1185" i="1"/>
  <c r="H1188" i="1"/>
  <c r="D1076" i="1"/>
  <c r="H1076" i="1" s="1"/>
  <c r="H1060" i="1"/>
  <c r="H1020" i="1"/>
  <c r="H1018" i="1"/>
  <c r="H1014" i="1"/>
  <c r="G1683" i="1"/>
  <c r="G1684" i="1"/>
  <c r="C1681" i="1"/>
  <c r="G1593" i="1"/>
  <c r="D25" i="8"/>
  <c r="C1602" i="1" s="1"/>
  <c r="G1605" i="1"/>
  <c r="H731" i="1"/>
  <c r="E35" i="9"/>
  <c r="B35" i="9" s="1"/>
  <c r="H653" i="1"/>
  <c r="H649" i="1"/>
  <c r="H388" i="1"/>
  <c r="H389" i="1"/>
  <c r="D374" i="1"/>
  <c r="G374" i="1" s="1"/>
  <c r="D270" i="1"/>
  <c r="H195" i="1"/>
  <c r="G194" i="1"/>
  <c r="E56" i="9"/>
  <c r="B56" i="9" s="1"/>
  <c r="B243" i="9"/>
  <c r="G193" i="1"/>
  <c r="G190" i="1"/>
  <c r="G191" i="1"/>
  <c r="F194" i="4"/>
  <c r="G184" i="1"/>
  <c r="G183" i="1"/>
  <c r="G182" i="1"/>
  <c r="G174" i="1"/>
  <c r="H174" i="1"/>
  <c r="G166" i="1"/>
  <c r="G167" i="1"/>
  <c r="G164" i="1"/>
  <c r="G163" i="1"/>
  <c r="G161" i="1"/>
  <c r="G162" i="1"/>
  <c r="H156" i="1"/>
  <c r="F160" i="4"/>
  <c r="B237" i="9"/>
  <c r="E153" i="4"/>
  <c r="H150" i="1"/>
  <c r="D125" i="1"/>
  <c r="H125" i="1" s="1"/>
  <c r="G125" i="1"/>
  <c r="G127" i="1"/>
  <c r="D121" i="1"/>
  <c r="H121" i="1" s="1"/>
  <c r="G122" i="1"/>
  <c r="F83" i="4"/>
  <c r="G81" i="1"/>
  <c r="G73" i="1"/>
  <c r="F77" i="4"/>
  <c r="D64" i="1"/>
  <c r="H64" i="1" s="1"/>
  <c r="G64" i="1"/>
  <c r="G48" i="1"/>
  <c r="G46" i="1"/>
  <c r="E49" i="4"/>
  <c r="D45" i="1" s="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83" i="1"/>
  <c r="G1083" i="1"/>
  <c r="H1091" i="1"/>
  <c r="G1091" i="1"/>
  <c r="H1094" i="1"/>
  <c r="G1094" i="1"/>
  <c r="H1102" i="1"/>
  <c r="G1102" i="1"/>
  <c r="H1110" i="1"/>
  <c r="G1110" i="1"/>
  <c r="H1118" i="1"/>
  <c r="G1118" i="1"/>
  <c r="H1021" i="1"/>
  <c r="G1021" i="1"/>
  <c r="H1029" i="1"/>
  <c r="G1029" i="1"/>
  <c r="H1037" i="1"/>
  <c r="G1037" i="1"/>
  <c r="H1045" i="1"/>
  <c r="G1045" i="1"/>
  <c r="H1053" i="1"/>
  <c r="G1053" i="1"/>
  <c r="H1061" i="1"/>
  <c r="G1061" i="1"/>
  <c r="H1069" i="1"/>
  <c r="G1069" i="1"/>
  <c r="H1130" i="1"/>
  <c r="G1130" i="1"/>
  <c r="H1138" i="1"/>
  <c r="G1138" i="1"/>
  <c r="G150" i="1"/>
  <c r="G151" i="1"/>
  <c r="G152" i="1"/>
  <c r="G153" i="1"/>
  <c r="G154" i="1"/>
  <c r="G155" i="1"/>
  <c r="G156" i="1"/>
  <c r="G157" i="1"/>
  <c r="G158" i="1"/>
  <c r="G159" i="1"/>
  <c r="G357" i="1"/>
  <c r="G358" i="1"/>
  <c r="G359" i="1"/>
  <c r="G360" i="1"/>
  <c r="G361" i="1"/>
  <c r="G362" i="1"/>
  <c r="G363" i="1"/>
  <c r="G364" i="1"/>
  <c r="G365" i="1"/>
  <c r="G372" i="1"/>
  <c r="G376" i="1"/>
  <c r="G380" i="1"/>
  <c r="G384" i="1"/>
  <c r="G388" i="1"/>
  <c r="G392" i="1"/>
  <c r="G396" i="1"/>
  <c r="G400" i="1"/>
  <c r="G404" i="1"/>
  <c r="G408" i="1"/>
  <c r="G414" i="1"/>
  <c r="G422" i="1"/>
  <c r="G429" i="1"/>
  <c r="G433" i="1"/>
  <c r="G437" i="1"/>
  <c r="G441" i="1"/>
  <c r="G445" i="1"/>
  <c r="G449" i="1"/>
  <c r="G453" i="1"/>
  <c r="G457" i="1"/>
  <c r="G461" i="1"/>
  <c r="G465" i="1"/>
  <c r="G469" i="1"/>
  <c r="G473" i="1"/>
  <c r="G477" i="1"/>
  <c r="G481" i="1"/>
  <c r="G489" i="1"/>
  <c r="G493" i="1"/>
  <c r="G497" i="1"/>
  <c r="G501" i="1"/>
  <c r="G505" i="1"/>
  <c r="G509" i="1"/>
  <c r="G513" i="1"/>
  <c r="G517" i="1"/>
  <c r="G521" i="1"/>
  <c r="G525" i="1"/>
  <c r="G532" i="1"/>
  <c r="G536" i="1"/>
  <c r="G540" i="1"/>
  <c r="G544" i="1"/>
  <c r="G548" i="1"/>
  <c r="G552" i="1"/>
  <c r="G556" i="1"/>
  <c r="G560" i="1"/>
  <c r="G564" i="1"/>
  <c r="G567" i="1"/>
  <c r="G571" i="1"/>
  <c r="G575" i="1"/>
  <c r="G579" i="1"/>
  <c r="G583" i="1"/>
  <c r="G587" i="1"/>
  <c r="G595" i="1"/>
  <c r="G599" i="1"/>
  <c r="G603" i="1"/>
  <c r="G607" i="1"/>
  <c r="G611" i="1"/>
  <c r="G615" i="1"/>
  <c r="G619" i="1"/>
  <c r="G626" i="1"/>
  <c r="G630" i="1"/>
  <c r="G636"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79" i="1"/>
  <c r="G1079" i="1"/>
  <c r="H1087" i="1"/>
  <c r="G1087" i="1"/>
  <c r="H1098" i="1"/>
  <c r="G1098" i="1"/>
  <c r="H1106" i="1"/>
  <c r="G1106" i="1"/>
  <c r="H1114" i="1"/>
  <c r="G1114" i="1"/>
  <c r="H1122" i="1"/>
  <c r="G1122" i="1"/>
  <c r="H1142" i="1"/>
  <c r="G1142" i="1"/>
  <c r="G371" i="1"/>
  <c r="G375" i="1"/>
  <c r="G379" i="1"/>
  <c r="G383" i="1"/>
  <c r="G387" i="1"/>
  <c r="G391" i="1"/>
  <c r="G395" i="1"/>
  <c r="G399" i="1"/>
  <c r="G403" i="1"/>
  <c r="G407" i="1"/>
  <c r="G411" i="1"/>
  <c r="G421" i="1"/>
  <c r="G428" i="1"/>
  <c r="G432" i="1"/>
  <c r="G436" i="1"/>
  <c r="G440" i="1"/>
  <c r="G444" i="1"/>
  <c r="G448" i="1"/>
  <c r="G452" i="1"/>
  <c r="G456" i="1"/>
  <c r="G460" i="1"/>
  <c r="G464" i="1"/>
  <c r="G468" i="1"/>
  <c r="G472" i="1"/>
  <c r="G476" i="1"/>
  <c r="G480" i="1"/>
  <c r="G484" i="1"/>
  <c r="G488" i="1"/>
  <c r="G492" i="1"/>
  <c r="G496" i="1"/>
  <c r="G500" i="1"/>
  <c r="G504" i="1"/>
  <c r="G508" i="1"/>
  <c r="G512" i="1"/>
  <c r="G520" i="1"/>
  <c r="G524" i="1"/>
  <c r="G528" i="1"/>
  <c r="G531" i="1"/>
  <c r="G535" i="1"/>
  <c r="G539" i="1"/>
  <c r="G543" i="1"/>
  <c r="G547" i="1"/>
  <c r="G551" i="1"/>
  <c r="G555" i="1"/>
  <c r="G559" i="1"/>
  <c r="G563" i="1"/>
  <c r="G566" i="1"/>
  <c r="G570" i="1"/>
  <c r="G574" i="1"/>
  <c r="G582" i="1"/>
  <c r="G586" i="1"/>
  <c r="G590" i="1"/>
  <c r="G594" i="1"/>
  <c r="G598" i="1"/>
  <c r="G602" i="1"/>
  <c r="G606" i="1"/>
  <c r="G610" i="1"/>
  <c r="G614" i="1"/>
  <c r="G618" i="1"/>
  <c r="G622" i="1"/>
  <c r="G625" i="1"/>
  <c r="G629"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H1025" i="1"/>
  <c r="G1025" i="1"/>
  <c r="H1033" i="1"/>
  <c r="G1033" i="1"/>
  <c r="H1041" i="1"/>
  <c r="G1041" i="1"/>
  <c r="H1049" i="1"/>
  <c r="G1049" i="1"/>
  <c r="H1057" i="1"/>
  <c r="G1057" i="1"/>
  <c r="H1065" i="1"/>
  <c r="G1065" i="1"/>
  <c r="H1073" i="1"/>
  <c r="G1073" i="1"/>
  <c r="H1126" i="1"/>
  <c r="G1126" i="1"/>
  <c r="H1134" i="1"/>
  <c r="G1134" i="1"/>
  <c r="G1304" i="1"/>
  <c r="H1304" i="1"/>
  <c r="G1320" i="1"/>
  <c r="H1320" i="1"/>
  <c r="G1336" i="1"/>
  <c r="H1336" i="1"/>
  <c r="G1352" i="1"/>
  <c r="H1352" i="1"/>
  <c r="G1368" i="1"/>
  <c r="H1368" i="1"/>
  <c r="G1384" i="1"/>
  <c r="H1384" i="1"/>
  <c r="G1400" i="1"/>
  <c r="H1400" i="1"/>
  <c r="G1408" i="1"/>
  <c r="H1408" i="1"/>
  <c r="G1416" i="1"/>
  <c r="H1416" i="1"/>
  <c r="G1505" i="1"/>
  <c r="H1505" i="1"/>
  <c r="J1548" i="1"/>
  <c r="H1548" i="1"/>
  <c r="G1548" i="1"/>
  <c r="H1574" i="1"/>
  <c r="J1574" i="1"/>
  <c r="G1574" i="1"/>
  <c r="G1594" i="1"/>
  <c r="H1594" i="1"/>
  <c r="D6" i="7"/>
  <c r="C1540" i="1"/>
  <c r="H34" i="3"/>
  <c r="C1555" i="1"/>
  <c r="H1563" i="1"/>
  <c r="G1563" i="1"/>
  <c r="G1018" i="1"/>
  <c r="G1022" i="1"/>
  <c r="G1026" i="1"/>
  <c r="G1030" i="1"/>
  <c r="G1034" i="1"/>
  <c r="G1038" i="1"/>
  <c r="G1042" i="1"/>
  <c r="G1046" i="1"/>
  <c r="G1050" i="1"/>
  <c r="G1054" i="1"/>
  <c r="G1058" i="1"/>
  <c r="G1062" i="1"/>
  <c r="G1066" i="1"/>
  <c r="G1070" i="1"/>
  <c r="G1076" i="1"/>
  <c r="G1080" i="1"/>
  <c r="G1084" i="1"/>
  <c r="G1088" i="1"/>
  <c r="G1092" i="1"/>
  <c r="G1095" i="1"/>
  <c r="G1099" i="1"/>
  <c r="G1103" i="1"/>
  <c r="G1107" i="1"/>
  <c r="G1111" i="1"/>
  <c r="G1115" i="1"/>
  <c r="G1119" i="1"/>
  <c r="G1123" i="1"/>
  <c r="G1127" i="1"/>
  <c r="G1131" i="1"/>
  <c r="G1135" i="1"/>
  <c r="G1139" i="1"/>
  <c r="G1143" i="1"/>
  <c r="G1147" i="1"/>
  <c r="G1151" i="1"/>
  <c r="G1154" i="1"/>
  <c r="G1158" i="1"/>
  <c r="G1162" i="1"/>
  <c r="G1166" i="1"/>
  <c r="G1170" i="1"/>
  <c r="G1174" i="1"/>
  <c r="G1178" i="1"/>
  <c r="G1184" i="1"/>
  <c r="G1188" i="1"/>
  <c r="G1192" i="1"/>
  <c r="G1196"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8" i="1"/>
  <c r="H1308" i="1"/>
  <c r="H1317" i="1"/>
  <c r="G1324" i="1"/>
  <c r="H1324" i="1"/>
  <c r="H1333" i="1"/>
  <c r="G1340" i="1"/>
  <c r="H1340" i="1"/>
  <c r="H1349" i="1"/>
  <c r="G1356" i="1"/>
  <c r="H1356" i="1"/>
  <c r="H1365" i="1"/>
  <c r="G1372" i="1"/>
  <c r="H1372" i="1"/>
  <c r="H1381" i="1"/>
  <c r="G1388" i="1"/>
  <c r="H1388" i="1"/>
  <c r="H1397" i="1"/>
  <c r="H1433" i="1"/>
  <c r="G1433" i="1"/>
  <c r="H1448" i="1"/>
  <c r="G1448" i="1"/>
  <c r="H1464" i="1"/>
  <c r="G1464" i="1"/>
  <c r="G1531" i="1"/>
  <c r="H1531" i="1"/>
  <c r="I1552" i="1"/>
  <c r="G1146" i="1"/>
  <c r="G1150" i="1"/>
  <c r="G1153" i="1"/>
  <c r="G1157" i="1"/>
  <c r="G1161" i="1"/>
  <c r="G1165" i="1"/>
  <c r="G1169" i="1"/>
  <c r="G1173" i="1"/>
  <c r="G1177" i="1"/>
  <c r="G1183" i="1"/>
  <c r="G1187" i="1"/>
  <c r="G1191" i="1"/>
  <c r="G1195" i="1"/>
  <c r="G1199" i="1"/>
  <c r="G1203" i="1"/>
  <c r="G1312" i="1"/>
  <c r="H1312" i="1"/>
  <c r="G1328" i="1"/>
  <c r="H1328" i="1"/>
  <c r="G1344" i="1"/>
  <c r="H1344" i="1"/>
  <c r="G1360" i="1"/>
  <c r="H1360" i="1"/>
  <c r="G1376" i="1"/>
  <c r="H1376" i="1"/>
  <c r="G1392" i="1"/>
  <c r="H1392" i="1"/>
  <c r="G1404" i="1"/>
  <c r="H1404" i="1"/>
  <c r="G1412" i="1"/>
  <c r="H1412" i="1"/>
  <c r="G1420" i="1"/>
  <c r="H1420" i="1"/>
  <c r="G1541" i="1"/>
  <c r="J1541" i="1"/>
  <c r="H1541" i="1"/>
  <c r="H1579" i="1"/>
  <c r="J1579" i="1"/>
  <c r="G1579" i="1"/>
  <c r="I1579" i="1" s="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8" i="1"/>
  <c r="G1258" i="1"/>
  <c r="H1260" i="1"/>
  <c r="G1260" i="1"/>
  <c r="H1262" i="1"/>
  <c r="G1262" i="1"/>
  <c r="H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G1300" i="1"/>
  <c r="H1300" i="1"/>
  <c r="H1309" i="1"/>
  <c r="G1316" i="1"/>
  <c r="H1316" i="1"/>
  <c r="H1325" i="1"/>
  <c r="G1332" i="1"/>
  <c r="H1332" i="1"/>
  <c r="H1341" i="1"/>
  <c r="G1348" i="1"/>
  <c r="H1348" i="1"/>
  <c r="H1357" i="1"/>
  <c r="G1364" i="1"/>
  <c r="H1364" i="1"/>
  <c r="H1373" i="1"/>
  <c r="G1380" i="1"/>
  <c r="H1380" i="1"/>
  <c r="H1389" i="1"/>
  <c r="G1396" i="1"/>
  <c r="H1396" i="1"/>
  <c r="H1427" i="1"/>
  <c r="G1427" i="1"/>
  <c r="H1430" i="1"/>
  <c r="G1430" i="1"/>
  <c r="H1439" i="1"/>
  <c r="G1439" i="1"/>
  <c r="H1454" i="1"/>
  <c r="G1454" i="1"/>
  <c r="G1479" i="1"/>
  <c r="H1479" i="1"/>
  <c r="G1511" i="1"/>
  <c r="H1511" i="1"/>
  <c r="H1566" i="1"/>
  <c r="J1566" i="1"/>
  <c r="G1566" i="1"/>
  <c r="F91" i="4"/>
  <c r="D82" i="4"/>
  <c r="F203" i="4"/>
  <c r="D202" i="4"/>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H1405" i="1"/>
  <c r="H1409" i="1"/>
  <c r="H1413" i="1"/>
  <c r="H1417" i="1"/>
  <c r="H1421" i="1"/>
  <c r="H1423" i="1"/>
  <c r="G1423" i="1"/>
  <c r="G1424" i="1"/>
  <c r="G1437" i="1"/>
  <c r="G1442" i="1"/>
  <c r="G1452" i="1"/>
  <c r="G1458" i="1"/>
  <c r="H1467" i="1"/>
  <c r="H1493" i="1"/>
  <c r="H1519" i="1"/>
  <c r="G1588" i="1"/>
  <c r="H1588" i="1"/>
  <c r="H1615" i="1"/>
  <c r="G1615" i="1"/>
  <c r="G1620" i="1"/>
  <c r="H1620" i="1"/>
  <c r="H1438" i="1"/>
  <c r="G1438" i="1"/>
  <c r="G1544" i="1"/>
  <c r="I1544" i="1" s="1"/>
  <c r="J1544" i="1"/>
  <c r="H1544" i="1"/>
  <c r="J1562" i="1"/>
  <c r="H1562" i="1"/>
  <c r="I1562" i="1" s="1"/>
  <c r="H1591" i="1"/>
  <c r="G1591" i="1"/>
  <c r="G1596" i="1"/>
  <c r="H1596" i="1"/>
  <c r="G1610" i="1"/>
  <c r="H1610" i="1"/>
  <c r="I30" i="3"/>
  <c r="D1510"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1" i="1"/>
  <c r="H1434" i="1"/>
  <c r="G1434" i="1"/>
  <c r="G1545" i="1"/>
  <c r="I1545" i="1" s="1"/>
  <c r="J1545" i="1"/>
  <c r="J1552" i="1"/>
  <c r="H1552" i="1"/>
  <c r="J1558" i="1"/>
  <c r="H1558" i="1"/>
  <c r="I1558" i="1" s="1"/>
  <c r="H1568" i="1"/>
  <c r="I1568" i="1" s="1"/>
  <c r="J1568" i="1"/>
  <c r="H1576" i="1"/>
  <c r="I1576" i="1" s="1"/>
  <c r="J1576" i="1"/>
  <c r="H1581" i="1"/>
  <c r="I1581" i="1" s="1"/>
  <c r="J1581" i="1"/>
  <c r="G1586" i="1"/>
  <c r="H1586" i="1"/>
  <c r="H1599" i="1"/>
  <c r="G1599" i="1"/>
  <c r="G1604" i="1"/>
  <c r="H1604" i="1"/>
  <c r="F536" i="4"/>
  <c r="H1476" i="1"/>
  <c r="H1512" i="1"/>
  <c r="H1520" i="1"/>
  <c r="H1528" i="1"/>
  <c r="H1536" i="1"/>
  <c r="J1546" i="1"/>
  <c r="G1546" i="1"/>
  <c r="I1546" i="1" s="1"/>
  <c r="J1550" i="1"/>
  <c r="H1550" i="1"/>
  <c r="G1551" i="1"/>
  <c r="I1551" i="1" s="1"/>
  <c r="J1560" i="1"/>
  <c r="H1560" i="1"/>
  <c r="G1590" i="1"/>
  <c r="H1590" i="1"/>
  <c r="H1595" i="1"/>
  <c r="G1595" i="1"/>
  <c r="G1606" i="1"/>
  <c r="H1606" i="1"/>
  <c r="H1611" i="1"/>
  <c r="G1611" i="1"/>
  <c r="F178" i="4"/>
  <c r="D164" i="4"/>
  <c r="F274" i="4"/>
  <c r="D273" i="4"/>
  <c r="E648" i="4"/>
  <c r="D642" i="1" s="1"/>
  <c r="F427" i="4"/>
  <c r="F514" i="4"/>
  <c r="D491" i="4"/>
  <c r="G156" i="9"/>
  <c r="E156" i="9" s="1"/>
  <c r="B156" i="9" s="1"/>
  <c r="F607" i="4"/>
  <c r="D597" i="4"/>
  <c r="F5" i="6"/>
  <c r="H27" i="3"/>
  <c r="G1602" i="1"/>
  <c r="H1602" i="1"/>
  <c r="H1607" i="1"/>
  <c r="G1607" i="1"/>
  <c r="G1618" i="1"/>
  <c r="H1618" i="1"/>
  <c r="E164" i="4"/>
  <c r="F165" i="4"/>
  <c r="D119" i="5"/>
  <c r="F120" i="5"/>
  <c r="H315" i="9"/>
  <c r="H316" i="9"/>
  <c r="E147" i="5"/>
  <c r="D1152" i="1" s="1"/>
  <c r="G1441" i="1"/>
  <c r="G1445" i="1"/>
  <c r="G1449" i="1"/>
  <c r="G1453" i="1"/>
  <c r="G1457" i="1"/>
  <c r="G1461" i="1"/>
  <c r="H1465" i="1"/>
  <c r="H1473" i="1"/>
  <c r="H1480" i="1"/>
  <c r="H1481" i="1"/>
  <c r="H1491" i="1"/>
  <c r="H1499" i="1"/>
  <c r="H1507" i="1"/>
  <c r="H1516" i="1"/>
  <c r="H1517" i="1"/>
  <c r="H1524" i="1"/>
  <c r="H1525" i="1"/>
  <c r="H1532" i="1"/>
  <c r="H1533" i="1"/>
  <c r="J1542" i="1"/>
  <c r="G1542" i="1"/>
  <c r="I1542" i="1" s="1"/>
  <c r="H1543" i="1"/>
  <c r="I1543" i="1" s="1"/>
  <c r="G1547" i="1"/>
  <c r="J1547" i="1"/>
  <c r="G1550" i="1"/>
  <c r="I1550" i="1" s="1"/>
  <c r="J1554" i="1"/>
  <c r="H1554" i="1"/>
  <c r="I1554" i="1" s="1"/>
  <c r="G1560" i="1"/>
  <c r="I1560" i="1" s="1"/>
  <c r="G1564" i="1"/>
  <c r="I1564" i="1" s="1"/>
  <c r="H1587" i="1"/>
  <c r="G1587" i="1"/>
  <c r="G1598" i="1"/>
  <c r="H1598" i="1"/>
  <c r="H1603" i="1"/>
  <c r="G1603" i="1"/>
  <c r="H1612" i="1"/>
  <c r="G1614" i="1"/>
  <c r="H1614" i="1"/>
  <c r="H1619" i="1"/>
  <c r="G1619" i="1"/>
  <c r="G1466" i="1"/>
  <c r="G1470" i="1"/>
  <c r="G1474" i="1"/>
  <c r="G1478" i="1"/>
  <c r="G1482" i="1"/>
  <c r="G1486" i="1"/>
  <c r="G1490" i="1"/>
  <c r="G1494" i="1"/>
  <c r="G1498" i="1"/>
  <c r="G1502" i="1"/>
  <c r="G1506" i="1"/>
  <c r="G1514" i="1"/>
  <c r="G1518" i="1"/>
  <c r="G1522" i="1"/>
  <c r="G1526" i="1"/>
  <c r="G1530" i="1"/>
  <c r="G1534" i="1"/>
  <c r="H1549" i="1"/>
  <c r="I1549" i="1" s="1"/>
  <c r="J1549" i="1"/>
  <c r="H1553" i="1"/>
  <c r="I1553" i="1" s="1"/>
  <c r="J1553" i="1"/>
  <c r="H1557" i="1"/>
  <c r="I1557" i="1" s="1"/>
  <c r="J1557" i="1"/>
  <c r="H1561" i="1"/>
  <c r="I1561" i="1" s="1"/>
  <c r="J1561" i="1"/>
  <c r="G1565" i="1"/>
  <c r="I1565" i="1" s="1"/>
  <c r="G1569" i="1"/>
  <c r="I1569" i="1" s="1"/>
  <c r="G1573" i="1"/>
  <c r="I1573" i="1" s="1"/>
  <c r="G1578" i="1"/>
  <c r="I1578" i="1" s="1"/>
  <c r="D49" i="4"/>
  <c r="E202" i="4"/>
  <c r="D198" i="1" s="1"/>
  <c r="E321" i="4"/>
  <c r="D316" i="1" s="1"/>
  <c r="E373" i="4"/>
  <c r="D368" i="1" s="1"/>
  <c r="D522" i="4"/>
  <c r="F523" i="4"/>
  <c r="E571" i="4"/>
  <c r="D565" i="1" s="1"/>
  <c r="E629" i="4"/>
  <c r="D623" i="1" s="1"/>
  <c r="H623" i="1" s="1"/>
  <c r="D88" i="5"/>
  <c r="F204" i="5"/>
  <c r="D203" i="5"/>
  <c r="I27" i="3"/>
  <c r="G195" i="9"/>
  <c r="E195" i="9" s="1"/>
  <c r="B195" i="9" s="1"/>
  <c r="F135" i="4"/>
  <c r="D134" i="4"/>
  <c r="E647" i="4"/>
  <c r="D641" i="1" s="1"/>
  <c r="G641" i="1" s="1"/>
  <c r="E430" i="4"/>
  <c r="F585" i="4"/>
  <c r="D584" i="4"/>
  <c r="G336" i="9"/>
  <c r="D177" i="5"/>
  <c r="F36" i="6"/>
  <c r="D35" i="6"/>
  <c r="F99" i="6"/>
  <c r="D89" i="6"/>
  <c r="D6" i="8"/>
  <c r="C1585" i="1"/>
  <c r="H1466" i="1"/>
  <c r="G1468" i="1"/>
  <c r="H1470" i="1"/>
  <c r="G1472" i="1"/>
  <c r="H1474" i="1"/>
  <c r="G1476" i="1"/>
  <c r="H1478" i="1"/>
  <c r="G1480" i="1"/>
  <c r="H1482" i="1"/>
  <c r="G1484" i="1"/>
  <c r="H1486" i="1"/>
  <c r="G1488" i="1"/>
  <c r="G1492" i="1"/>
  <c r="G1496" i="1"/>
  <c r="G1500" i="1"/>
  <c r="G1504" i="1"/>
  <c r="G1508" i="1"/>
  <c r="G1512" i="1"/>
  <c r="G1516" i="1"/>
  <c r="G1520" i="1"/>
  <c r="G1524" i="1"/>
  <c r="G1528" i="1"/>
  <c r="G1532" i="1"/>
  <c r="G1536" i="1"/>
  <c r="H1551" i="1"/>
  <c r="J1551" i="1"/>
  <c r="H1559" i="1"/>
  <c r="I1559" i="1" s="1"/>
  <c r="J1559" i="1"/>
  <c r="H24" i="9"/>
  <c r="F263" i="4"/>
  <c r="D262" i="4"/>
  <c r="D321" i="4"/>
  <c r="D373" i="4"/>
  <c r="F437" i="4"/>
  <c r="D431" i="4"/>
  <c r="D571" i="4"/>
  <c r="F13" i="5"/>
  <c r="E12" i="5"/>
  <c r="F12" i="5" s="1"/>
  <c r="F76" i="5"/>
  <c r="D70" i="5"/>
  <c r="F136" i="5"/>
  <c r="D135" i="5"/>
  <c r="F237" i="5"/>
  <c r="D219" i="5"/>
  <c r="F260" i="5"/>
  <c r="D255" i="5"/>
  <c r="D274" i="5"/>
  <c r="F277" i="5"/>
  <c r="E89" i="6"/>
  <c r="D1485" i="1" s="1"/>
  <c r="E38" i="7"/>
  <c r="D1572" i="1"/>
  <c r="H1572" i="1" s="1"/>
  <c r="G185" i="9"/>
  <c r="E185" i="9" s="1"/>
  <c r="B185" i="9" s="1"/>
  <c r="G201" i="9"/>
  <c r="E201" i="9" s="1"/>
  <c r="B201" i="9" s="1"/>
  <c r="I10" i="9"/>
  <c r="D230" i="4"/>
  <c r="D309" i="4"/>
  <c r="D361" i="4"/>
  <c r="G314" i="9"/>
  <c r="F89" i="5"/>
  <c r="E35" i="6"/>
  <c r="D114" i="6"/>
  <c r="H310" i="9"/>
  <c r="G310" i="9"/>
  <c r="E310" i="9" s="1"/>
  <c r="B310" i="9" s="1"/>
  <c r="G302" i="9"/>
  <c r="E302" i="9" s="1"/>
  <c r="B302" i="9" s="1"/>
  <c r="M228" i="9"/>
  <c r="G226" i="9"/>
  <c r="E226" i="9" s="1"/>
  <c r="B226" i="9" s="1"/>
  <c r="G222" i="9"/>
  <c r="E222" i="9" s="1"/>
  <c r="B222" i="9" s="1"/>
  <c r="G218" i="9"/>
  <c r="E218" i="9" s="1"/>
  <c r="B218" i="9" s="1"/>
  <c r="G214" i="9"/>
  <c r="E214" i="9" s="1"/>
  <c r="B214" i="9" s="1"/>
  <c r="G180" i="9"/>
  <c r="H179" i="9"/>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H309" i="9"/>
  <c r="H308" i="9"/>
  <c r="E308" i="9" s="1"/>
  <c r="B308" i="9" s="1"/>
  <c r="G300" i="9"/>
  <c r="E300" i="9" s="1"/>
  <c r="B300"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07" i="9"/>
  <c r="E207" i="9" s="1"/>
  <c r="B207" i="9" s="1"/>
  <c r="G309" i="9"/>
  <c r="G301" i="9"/>
  <c r="E301" i="9" s="1"/>
  <c r="B301" i="9" s="1"/>
  <c r="G221" i="9"/>
  <c r="E221" i="9" s="1"/>
  <c r="B221" i="9" s="1"/>
  <c r="G213" i="9"/>
  <c r="E213" i="9" s="1"/>
  <c r="B213"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5" i="9"/>
  <c r="E205" i="9" s="1"/>
  <c r="B205" i="9" s="1"/>
  <c r="G197" i="9"/>
  <c r="E197" i="9" s="1"/>
  <c r="B197" i="9" s="1"/>
  <c r="G189" i="9"/>
  <c r="E189" i="9" s="1"/>
  <c r="B189" i="9" s="1"/>
  <c r="G181" i="9"/>
  <c r="E181" i="9" s="1"/>
  <c r="B181" i="9" s="1"/>
  <c r="G225" i="9"/>
  <c r="E225" i="9" s="1"/>
  <c r="B225" i="9" s="1"/>
  <c r="G199" i="9"/>
  <c r="E199" i="9" s="1"/>
  <c r="B199" i="9" s="1"/>
  <c r="G191" i="9"/>
  <c r="E191" i="9" s="1"/>
  <c r="B191" i="9" s="1"/>
  <c r="G183" i="9"/>
  <c r="E183" i="9" s="1"/>
  <c r="B183" i="9" s="1"/>
  <c r="E43" i="9"/>
  <c r="B43" i="9" s="1"/>
  <c r="E51" i="9"/>
  <c r="B51" i="9" s="1"/>
  <c r="E59" i="9"/>
  <c r="B59" i="9" s="1"/>
  <c r="E67" i="9"/>
  <c r="B67" i="9" s="1"/>
  <c r="E80" i="9"/>
  <c r="B80" i="9" s="1"/>
  <c r="E96" i="9"/>
  <c r="B96" i="9" s="1"/>
  <c r="G193" i="9"/>
  <c r="E193" i="9" s="1"/>
  <c r="B193" i="9" s="1"/>
  <c r="G217" i="9"/>
  <c r="E217" i="9" s="1"/>
  <c r="B217" i="9" s="1"/>
  <c r="D648" i="4"/>
  <c r="D7" i="5"/>
  <c r="E70" i="5"/>
  <c r="H314" i="9"/>
  <c r="E88" i="5"/>
  <c r="D1093" i="1" s="1"/>
  <c r="G315" i="9"/>
  <c r="G316" i="9"/>
  <c r="D147" i="5"/>
  <c r="F171" i="5"/>
  <c r="E108" i="9"/>
  <c r="B108" i="9" s="1"/>
  <c r="E116" i="9"/>
  <c r="B116" i="9" s="1"/>
  <c r="E124" i="9"/>
  <c r="B124" i="9" s="1"/>
  <c r="E153" i="9"/>
  <c r="B153" i="9" s="1"/>
  <c r="E169" i="9"/>
  <c r="B169" i="9" s="1"/>
  <c r="G187" i="9"/>
  <c r="E187" i="9" s="1"/>
  <c r="B187" i="9" s="1"/>
  <c r="G203" i="9"/>
  <c r="E203" i="9" s="1"/>
  <c r="B203" i="9" s="1"/>
  <c r="E137" i="9"/>
  <c r="B137" i="9" s="1"/>
  <c r="E144" i="9"/>
  <c r="B144" i="9" s="1"/>
  <c r="B147" i="9"/>
  <c r="B150" i="9"/>
  <c r="E160" i="9"/>
  <c r="B160" i="9" s="1"/>
  <c r="B163" i="9"/>
  <c r="B166" i="9"/>
  <c r="B158" i="9"/>
  <c r="F298" i="9"/>
  <c r="E133" i="9"/>
  <c r="B133" i="9" s="1"/>
  <c r="E141" i="9"/>
  <c r="B141" i="9" s="1"/>
  <c r="E149" i="9"/>
  <c r="B149" i="9" s="1"/>
  <c r="E157" i="9"/>
  <c r="B157" i="9" s="1"/>
  <c r="E165" i="9"/>
  <c r="B165" i="9" s="1"/>
  <c r="B170" i="9"/>
  <c r="B173" i="9"/>
  <c r="B233" i="9"/>
  <c r="B241" i="9"/>
  <c r="B249" i="9"/>
  <c r="B257" i="9"/>
  <c r="B318" i="9"/>
  <c r="B322" i="9"/>
  <c r="B326" i="9"/>
  <c r="F231" i="9"/>
  <c r="B231" i="9" s="1"/>
  <c r="F239" i="9"/>
  <c r="B239" i="9" s="1"/>
  <c r="F247" i="9"/>
  <c r="B247" i="9" s="1"/>
  <c r="F255" i="9"/>
  <c r="B255" i="9" s="1"/>
  <c r="F263" i="9"/>
  <c r="B263" i="9" s="1"/>
  <c r="F264" i="9"/>
  <c r="B264" i="9" s="1"/>
  <c r="F267" i="9"/>
  <c r="B267" i="9" s="1"/>
  <c r="F268" i="9"/>
  <c r="B268" i="9" s="1"/>
  <c r="F271" i="9"/>
  <c r="B271" i="9" s="1"/>
  <c r="F272" i="9"/>
  <c r="B272" i="9" s="1"/>
  <c r="F275" i="9"/>
  <c r="B275" i="9" s="1"/>
  <c r="F276" i="9"/>
  <c r="B276" i="9" s="1"/>
  <c r="F279" i="9"/>
  <c r="B279" i="9" s="1"/>
  <c r="F280" i="9"/>
  <c r="B280" i="9" s="1"/>
  <c r="F283" i="9"/>
  <c r="B283" i="9" s="1"/>
  <c r="F284" i="9"/>
  <c r="B284" i="9" s="1"/>
  <c r="F287" i="9"/>
  <c r="B287" i="9" s="1"/>
  <c r="F288" i="9"/>
  <c r="B288" i="9" s="1"/>
  <c r="F291" i="9"/>
  <c r="B291" i="9" s="1"/>
  <c r="F292" i="9"/>
  <c r="B292" i="9" s="1"/>
  <c r="B305" i="9"/>
  <c r="E313" i="9"/>
  <c r="B313" i="9" s="1"/>
  <c r="E317" i="9"/>
  <c r="B317" i="9" s="1"/>
  <c r="E321" i="9"/>
  <c r="B321" i="9" s="1"/>
  <c r="E325" i="9"/>
  <c r="B325" i="9" s="1"/>
  <c r="G1622" i="1" l="1"/>
  <c r="H1622" i="1"/>
  <c r="G131" i="1"/>
  <c r="D1255" i="1"/>
  <c r="G1256" i="1"/>
  <c r="F178" i="5"/>
  <c r="E177" i="5"/>
  <c r="D1181" i="1" s="1"/>
  <c r="H1024" i="1"/>
  <c r="H336" i="9"/>
  <c r="E336" i="9" s="1"/>
  <c r="B336" i="9" s="1"/>
  <c r="H1182" i="1"/>
  <c r="E316" i="9"/>
  <c r="B316" i="9" s="1"/>
  <c r="E315" i="9"/>
  <c r="B315" i="9" s="1"/>
  <c r="H1681" i="1"/>
  <c r="G1681" i="1"/>
  <c r="H374" i="1"/>
  <c r="G270" i="1"/>
  <c r="H270" i="1"/>
  <c r="F153" i="4"/>
  <c r="D149" i="1"/>
  <c r="G24" i="9"/>
  <c r="E24" i="9" s="1"/>
  <c r="B24" i="9" s="1"/>
  <c r="G121" i="1"/>
  <c r="E6" i="4"/>
  <c r="D2" i="1" s="1"/>
  <c r="F274" i="5"/>
  <c r="C1278" i="1"/>
  <c r="H1585" i="1"/>
  <c r="G1585" i="1"/>
  <c r="H28" i="3"/>
  <c r="F35" i="6"/>
  <c r="C1431" i="1"/>
  <c r="D424" i="1"/>
  <c r="F119" i="5"/>
  <c r="C1124" i="1"/>
  <c r="D141" i="6"/>
  <c r="G348" i="9" s="1"/>
  <c r="E348" i="9" s="1"/>
  <c r="F597" i="4"/>
  <c r="C591" i="1"/>
  <c r="F273" i="4"/>
  <c r="C269" i="1"/>
  <c r="I17" i="3"/>
  <c r="H1555" i="1"/>
  <c r="G1555" i="1"/>
  <c r="H641" i="1"/>
  <c r="F147" i="5"/>
  <c r="C1152" i="1"/>
  <c r="F230" i="4"/>
  <c r="C226" i="1"/>
  <c r="F431" i="4"/>
  <c r="D430" i="4"/>
  <c r="C425" i="1"/>
  <c r="F262" i="4"/>
  <c r="C258" i="1"/>
  <c r="E69" i="5"/>
  <c r="D1075" i="1"/>
  <c r="E180" i="9"/>
  <c r="B180" i="9" s="1"/>
  <c r="E314" i="9"/>
  <c r="B314" i="9" s="1"/>
  <c r="I35" i="3"/>
  <c r="D1571" i="1"/>
  <c r="D251" i="5"/>
  <c r="F255" i="5"/>
  <c r="C1259" i="1"/>
  <c r="F135" i="5"/>
  <c r="C1140" i="1"/>
  <c r="E7" i="5"/>
  <c r="F7" i="5" s="1"/>
  <c r="D1017" i="1"/>
  <c r="D44" i="8"/>
  <c r="C1583" i="1"/>
  <c r="F584" i="4"/>
  <c r="C578" i="1"/>
  <c r="F88" i="5"/>
  <c r="C1093" i="1"/>
  <c r="E360" i="4"/>
  <c r="G1572" i="1"/>
  <c r="F82" i="4"/>
  <c r="C78" i="1"/>
  <c r="D360" i="4"/>
  <c r="F361" i="4"/>
  <c r="C356" i="1"/>
  <c r="F89" i="6"/>
  <c r="C1485" i="1"/>
  <c r="H24" i="3"/>
  <c r="C1181" i="1"/>
  <c r="F134" i="4"/>
  <c r="C130" i="1"/>
  <c r="E141" i="6"/>
  <c r="F522" i="4"/>
  <c r="C516" i="1"/>
  <c r="F49" i="4"/>
  <c r="D6" i="4"/>
  <c r="C45" i="1"/>
  <c r="F164" i="4"/>
  <c r="D152" i="4"/>
  <c r="C160" i="1"/>
  <c r="G1540" i="1"/>
  <c r="H1540" i="1"/>
  <c r="G623" i="1"/>
  <c r="D6" i="5"/>
  <c r="H22" i="3"/>
  <c r="C1012" i="1"/>
  <c r="E179" i="9"/>
  <c r="B179" i="9" s="1"/>
  <c r="H30" i="3"/>
  <c r="F114" i="6"/>
  <c r="C1510" i="1"/>
  <c r="F373" i="4"/>
  <c r="C368" i="1"/>
  <c r="F648" i="4"/>
  <c r="C642" i="1"/>
  <c r="E309" i="9"/>
  <c r="B309" i="9" s="1"/>
  <c r="F228" i="9"/>
  <c r="B228" i="9" s="1"/>
  <c r="I28" i="3"/>
  <c r="D1431" i="1"/>
  <c r="D308" i="4"/>
  <c r="F309" i="4"/>
  <c r="C304" i="1"/>
  <c r="G339" i="9"/>
  <c r="E339" i="9" s="1"/>
  <c r="B339" i="9" s="1"/>
  <c r="F219" i="5"/>
  <c r="C1223" i="1"/>
  <c r="D69" i="5"/>
  <c r="F70" i="5"/>
  <c r="C1075" i="1"/>
  <c r="F571" i="4"/>
  <c r="C565" i="1"/>
  <c r="F321" i="4"/>
  <c r="C316" i="1"/>
  <c r="E535" i="4"/>
  <c r="G338" i="9"/>
  <c r="E338" i="9" s="1"/>
  <c r="B338" i="9" s="1"/>
  <c r="F203" i="5"/>
  <c r="C1207" i="1"/>
  <c r="E152" i="4"/>
  <c r="D160" i="1"/>
  <c r="F491" i="4"/>
  <c r="C485" i="1"/>
  <c r="E308" i="4"/>
  <c r="D535" i="4"/>
  <c r="F202" i="4"/>
  <c r="C198" i="1"/>
  <c r="I1566" i="1"/>
  <c r="I1541" i="1"/>
  <c r="D5" i="7"/>
  <c r="C1539" i="1"/>
  <c r="I1574" i="1"/>
  <c r="I1548" i="1"/>
  <c r="F177" i="5" l="1"/>
  <c r="E176" i="5"/>
  <c r="D1180" i="1" s="1"/>
  <c r="I24" i="3"/>
  <c r="H149" i="1"/>
  <c r="G149" i="1"/>
  <c r="E422" i="4"/>
  <c r="D417" i="1" s="1"/>
  <c r="E347" i="9"/>
  <c r="B348" i="9"/>
  <c r="H198" i="1"/>
  <c r="G198" i="1"/>
  <c r="D422" i="4"/>
  <c r="F6" i="4"/>
  <c r="H17" i="3"/>
  <c r="C2" i="1"/>
  <c r="K1481" i="9"/>
  <c r="G344" i="9"/>
  <c r="E344" i="9" s="1"/>
  <c r="B344" i="9" s="1"/>
  <c r="C1621" i="1"/>
  <c r="H11" i="3" s="1"/>
  <c r="I39" i="3"/>
  <c r="H19" i="9"/>
  <c r="E19" i="9" s="1"/>
  <c r="B19" i="9" s="1"/>
  <c r="H1124" i="1"/>
  <c r="G1124" i="1"/>
  <c r="H1431" i="1"/>
  <c r="G1431" i="1"/>
  <c r="G346" i="9"/>
  <c r="E346" i="9" s="1"/>
  <c r="H33" i="3"/>
  <c r="C1538" i="1"/>
  <c r="D417" i="4"/>
  <c r="F308" i="4"/>
  <c r="C303" i="1"/>
  <c r="H160" i="1"/>
  <c r="G160" i="1"/>
  <c r="G130" i="1"/>
  <c r="H130" i="1"/>
  <c r="F360" i="4"/>
  <c r="D418" i="4"/>
  <c r="C355" i="1"/>
  <c r="H578" i="1"/>
  <c r="G578" i="1"/>
  <c r="G343" i="9"/>
  <c r="E343" i="9" s="1"/>
  <c r="H1571" i="1"/>
  <c r="G1571" i="1"/>
  <c r="H425" i="1"/>
  <c r="G425" i="1"/>
  <c r="H591" i="1"/>
  <c r="G591" i="1"/>
  <c r="H1278" i="1"/>
  <c r="G1278" i="1"/>
  <c r="G1539" i="1"/>
  <c r="H1539" i="1"/>
  <c r="H485" i="1"/>
  <c r="G485" i="1"/>
  <c r="G316" i="1"/>
  <c r="H316" i="1"/>
  <c r="H1075" i="1"/>
  <c r="G1075" i="1"/>
  <c r="H368" i="1"/>
  <c r="G368" i="1"/>
  <c r="H25" i="3"/>
  <c r="F251" i="5"/>
  <c r="C1255" i="1"/>
  <c r="H226" i="1"/>
  <c r="G226" i="1"/>
  <c r="D640" i="4"/>
  <c r="F535" i="4"/>
  <c r="C529" i="1"/>
  <c r="H565" i="1"/>
  <c r="G565" i="1"/>
  <c r="F69" i="5"/>
  <c r="H23" i="3"/>
  <c r="C1074" i="1"/>
  <c r="H642" i="1"/>
  <c r="G642" i="1"/>
  <c r="G1510" i="1"/>
  <c r="H1510" i="1"/>
  <c r="F152" i="4"/>
  <c r="H18" i="3"/>
  <c r="D299" i="4"/>
  <c r="D300" i="4" s="1"/>
  <c r="C148" i="1"/>
  <c r="H516" i="1"/>
  <c r="G516" i="1"/>
  <c r="D176" i="5"/>
  <c r="G78" i="1"/>
  <c r="H78" i="1"/>
  <c r="E418" i="4"/>
  <c r="D413" i="1" s="1"/>
  <c r="D355" i="1"/>
  <c r="G1017" i="1"/>
  <c r="H1017" i="1"/>
  <c r="H1259" i="1"/>
  <c r="G1259" i="1"/>
  <c r="I23" i="3"/>
  <c r="D1074" i="1"/>
  <c r="F430" i="4"/>
  <c r="D639" i="4"/>
  <c r="C424" i="1"/>
  <c r="H1152" i="1"/>
  <c r="G1152" i="1"/>
  <c r="H1207" i="1"/>
  <c r="G1207" i="1"/>
  <c r="C1011" i="1"/>
  <c r="I31" i="3"/>
  <c r="D1537" i="1"/>
  <c r="H1140" i="1"/>
  <c r="G1140" i="1"/>
  <c r="E417" i="4"/>
  <c r="D412" i="1" s="1"/>
  <c r="D303" i="1"/>
  <c r="E299" i="4"/>
  <c r="I18" i="3"/>
  <c r="D148" i="1"/>
  <c r="E640" i="4"/>
  <c r="D634" i="1" s="1"/>
  <c r="D529" i="1"/>
  <c r="H1223" i="1"/>
  <c r="G1223" i="1"/>
  <c r="H304" i="1"/>
  <c r="G304" i="1"/>
  <c r="G45" i="1"/>
  <c r="H45" i="1"/>
  <c r="H1181" i="1"/>
  <c r="G1181" i="1"/>
  <c r="G1485" i="1"/>
  <c r="H1485" i="1"/>
  <c r="H356" i="1"/>
  <c r="G356" i="1"/>
  <c r="H1093" i="1"/>
  <c r="G1093" i="1"/>
  <c r="H1583" i="1"/>
  <c r="G1583" i="1"/>
  <c r="E6" i="5"/>
  <c r="F6" i="5" s="1"/>
  <c r="I22" i="3"/>
  <c r="D1012" i="1"/>
  <c r="G1012" i="1" s="1"/>
  <c r="H258" i="1"/>
  <c r="G258" i="1"/>
  <c r="H269" i="1"/>
  <c r="G269" i="1"/>
  <c r="H31" i="3"/>
  <c r="F141" i="6"/>
  <c r="C1537" i="1"/>
  <c r="E639" i="4"/>
  <c r="D633" i="1" s="1"/>
  <c r="E643" i="4" l="1"/>
  <c r="H9" i="3"/>
  <c r="I9" i="3" s="1"/>
  <c r="K3" i="9"/>
  <c r="C296" i="1"/>
  <c r="F176" i="5"/>
  <c r="C1180" i="1"/>
  <c r="E342" i="9"/>
  <c r="B343" i="9"/>
  <c r="H1074" i="1"/>
  <c r="G1074" i="1"/>
  <c r="F417" i="4"/>
  <c r="C412" i="1"/>
  <c r="F639" i="4"/>
  <c r="C633" i="1"/>
  <c r="D423" i="4"/>
  <c r="F299" i="4"/>
  <c r="D301" i="4"/>
  <c r="C295" i="1"/>
  <c r="H1012" i="1"/>
  <c r="F640" i="4"/>
  <c r="C634" i="1"/>
  <c r="F418" i="4"/>
  <c r="C413" i="1"/>
  <c r="G299" i="9"/>
  <c r="H299" i="9"/>
  <c r="D1011" i="1"/>
  <c r="H8" i="3" s="1"/>
  <c r="G306" i="9"/>
  <c r="E306" i="9" s="1"/>
  <c r="B306" i="9" s="1"/>
  <c r="H529" i="1"/>
  <c r="G529" i="1"/>
  <c r="G1538" i="1"/>
  <c r="H1538" i="1"/>
  <c r="G2" i="1"/>
  <c r="H2" i="1"/>
  <c r="D643" i="4"/>
  <c r="D424" i="4"/>
  <c r="F422" i="4"/>
  <c r="C417" i="1"/>
  <c r="N3" i="9"/>
  <c r="I11" i="3"/>
  <c r="E423" i="4"/>
  <c r="E301" i="4"/>
  <c r="D297" i="1" s="1"/>
  <c r="D295" i="1"/>
  <c r="E300" i="4"/>
  <c r="D296" i="1" s="1"/>
  <c r="B346" i="9"/>
  <c r="E345" i="9"/>
  <c r="I10" i="3" s="1"/>
  <c r="G1537" i="1"/>
  <c r="H1537" i="1"/>
  <c r="H424" i="1"/>
  <c r="G424" i="1"/>
  <c r="H148" i="1"/>
  <c r="G148" i="1"/>
  <c r="H1255" i="1"/>
  <c r="G1255" i="1"/>
  <c r="H355" i="1"/>
  <c r="G355" i="1"/>
  <c r="H303" i="1"/>
  <c r="G303" i="1"/>
  <c r="D637" i="1"/>
  <c r="G1621" i="1"/>
  <c r="H1621" i="1"/>
  <c r="H1011" i="1" l="1"/>
  <c r="G1011" i="1"/>
  <c r="E299" i="9"/>
  <c r="B299" i="9" s="1"/>
  <c r="M3" i="9"/>
  <c r="H413" i="1"/>
  <c r="G413" i="1"/>
  <c r="D644" i="4"/>
  <c r="F423" i="4"/>
  <c r="D425" i="4"/>
  <c r="C418" i="1"/>
  <c r="G20" i="9"/>
  <c r="F300" i="4"/>
  <c r="H412" i="1"/>
  <c r="G412" i="1"/>
  <c r="H296" i="1"/>
  <c r="G296" i="1"/>
  <c r="F643" i="4"/>
  <c r="D645" i="4"/>
  <c r="C637" i="1"/>
  <c r="H417" i="1"/>
  <c r="G417" i="1"/>
  <c r="G295" i="1"/>
  <c r="H295" i="1"/>
  <c r="H633" i="1"/>
  <c r="G633" i="1"/>
  <c r="H1180" i="1"/>
  <c r="G1180" i="1"/>
  <c r="F424" i="4"/>
  <c r="C419" i="1"/>
  <c r="E644" i="4"/>
  <c r="E425" i="4"/>
  <c r="D420" i="1" s="1"/>
  <c r="D418" i="1"/>
  <c r="H20" i="9"/>
  <c r="E424" i="4"/>
  <c r="D419" i="1" s="1"/>
  <c r="H634" i="1"/>
  <c r="G634" i="1"/>
  <c r="F301" i="4"/>
  <c r="C297" i="1"/>
  <c r="H418" i="1" l="1"/>
  <c r="G418" i="1"/>
  <c r="H297" i="1"/>
  <c r="G297" i="1"/>
  <c r="F425" i="4"/>
  <c r="C420" i="1"/>
  <c r="F645" i="4"/>
  <c r="C639" i="1"/>
  <c r="H334" i="9"/>
  <c r="G334" i="9"/>
  <c r="E646" i="4"/>
  <c r="D638" i="1"/>
  <c r="E645" i="4"/>
  <c r="H637" i="1"/>
  <c r="G637" i="1"/>
  <c r="H419" i="1"/>
  <c r="G419" i="1"/>
  <c r="E20" i="9"/>
  <c r="B20" i="9" s="1"/>
  <c r="D646" i="4"/>
  <c r="F644" i="4"/>
  <c r="C638" i="1"/>
  <c r="H420" i="1" l="1"/>
  <c r="G420" i="1"/>
  <c r="F646" i="4"/>
  <c r="D650" i="4"/>
  <c r="C640" i="1"/>
  <c r="E650" i="4"/>
  <c r="D640" i="1"/>
  <c r="E334" i="9"/>
  <c r="D649" i="4"/>
  <c r="H638" i="1"/>
  <c r="G638" i="1"/>
  <c r="E649" i="4"/>
  <c r="D639" i="1"/>
  <c r="H639" i="1" s="1"/>
  <c r="G297" i="9" l="1"/>
  <c r="E297" i="9" s="1"/>
  <c r="B297" i="9" s="1"/>
  <c r="G639" i="1"/>
  <c r="I19" i="3"/>
  <c r="D643" i="1"/>
  <c r="B334" i="9"/>
  <c r="E298" i="9"/>
  <c r="I8" i="3" s="1"/>
  <c r="F650" i="4"/>
  <c r="H20" i="3"/>
  <c r="C644" i="1"/>
  <c r="I20" i="3"/>
  <c r="D644" i="1"/>
  <c r="F649" i="4"/>
  <c r="H19" i="3"/>
  <c r="C643" i="1"/>
  <c r="H640" i="1"/>
  <c r="G640" i="1"/>
  <c r="H7" i="3" l="1"/>
  <c r="J3" i="9" s="1"/>
  <c r="H644" i="1"/>
  <c r="G644" i="1"/>
  <c r="H643" i="1"/>
  <c r="G643" i="1"/>
  <c r="G295" i="9" l="1"/>
  <c r="H295" i="9"/>
  <c r="L293" i="9"/>
  <c r="F293" i="9" s="1"/>
  <c r="H18" i="9"/>
  <c r="G18" i="9"/>
  <c r="H16" i="9"/>
  <c r="G22" i="9"/>
  <c r="M16" i="9"/>
  <c r="L16" i="9"/>
  <c r="J10" i="9"/>
  <c r="K5" i="9"/>
  <c r="J8" i="9"/>
  <c r="K12" i="9"/>
  <c r="K8" i="9"/>
  <c r="I12" i="9"/>
  <c r="G17" i="9"/>
  <c r="G21" i="9"/>
  <c r="L15" i="9"/>
  <c r="J11" i="9"/>
  <c r="I17" i="9"/>
  <c r="K9" i="9"/>
  <c r="I5" i="9"/>
  <c r="G15" i="9"/>
  <c r="J5" i="9"/>
  <c r="H15" i="9"/>
  <c r="J9" i="9"/>
  <c r="H22" i="9"/>
  <c r="I13" i="9"/>
  <c r="I8" i="9"/>
  <c r="J12" i="9"/>
  <c r="H21" i="9"/>
  <c r="K13" i="9"/>
  <c r="I7" i="9"/>
  <c r="I6" i="9"/>
  <c r="K10" i="9"/>
  <c r="J17" i="9"/>
  <c r="K6" i="9"/>
  <c r="G16" i="9"/>
  <c r="I11" i="9"/>
  <c r="J7" i="9"/>
  <c r="K11" i="9"/>
  <c r="K7" i="9"/>
  <c r="M15" i="9"/>
  <c r="H17" i="9"/>
  <c r="I9" i="9"/>
  <c r="J13" i="9"/>
  <c r="J6" i="9"/>
  <c r="E16" i="9" l="1"/>
  <c r="E9" i="9"/>
  <c r="B9" i="9" s="1"/>
  <c r="E295" i="9"/>
  <c r="B295" i="9" s="1"/>
  <c r="E13" i="9"/>
  <c r="B13" i="9" s="1"/>
  <c r="E11" i="9"/>
  <c r="B11" i="9" s="1"/>
  <c r="E15" i="9"/>
  <c r="E12" i="9"/>
  <c r="B12" i="9" s="1"/>
  <c r="E22" i="9"/>
  <c r="B22" i="9" s="1"/>
  <c r="B293" i="9"/>
  <c r="F23" i="9"/>
  <c r="E17" i="9"/>
  <c r="B17" i="9" s="1"/>
  <c r="E6" i="9"/>
  <c r="B6" i="9" s="1"/>
  <c r="E5" i="9"/>
  <c r="F15" i="9"/>
  <c r="E10" i="9"/>
  <c r="B10" i="9" s="1"/>
  <c r="E7" i="9"/>
  <c r="B7" i="9" s="1"/>
  <c r="E8" i="9"/>
  <c r="B8" i="9" s="1"/>
  <c r="E21" i="9"/>
  <c r="B21" i="9" s="1"/>
  <c r="F16" i="9"/>
  <c r="E18" i="9"/>
  <c r="B18" i="9" s="1"/>
  <c r="B16" i="9" l="1"/>
  <c r="E23" i="9"/>
  <c r="I7" i="3" s="1"/>
  <c r="B5" i="9"/>
  <c r="E4" i="9"/>
  <c r="F14" i="9"/>
  <c r="F3" i="9" s="1"/>
  <c r="B15" i="9"/>
  <c r="E14" i="9"/>
  <c r="I13" i="3" s="1"/>
  <c r="E3" i="9" l="1"/>
</calcChain>
</file>

<file path=xl/sharedStrings.xml><?xml version="1.0" encoding="utf-8"?>
<sst xmlns="http://schemas.openxmlformats.org/spreadsheetml/2006/main" count="4733" uniqueCount="3656">
  <si>
    <t>Obveznik:</t>
  </si>
  <si>
    <t>12446 - OSNOVNA ŠKOLA JOSIP PUPAČIĆ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</si>
  <si>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</si>
  <si>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</si>
  <si>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</si>
  <si>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</si>
  <si>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</si>
  <si>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</si>
  <si>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</si>
  <si>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</si>
  <si>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</si>
  <si>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</si>
  <si>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</si>
  <si>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</si>
  <si>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</si>
  <si>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</si>
  <si>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</si>
  <si>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</si>
  <si>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</si>
  <si>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</si>
  <si>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</si>
  <si>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</si>
  <si>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</si>
  <si>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</si>
  <si>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</si>
  <si>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</si>
  <si>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</si>
  <si>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</si>
  <si>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</si>
  <si>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</si>
  <si>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</si>
  <si>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</si>
  <si>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</si>
  <si>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</si>
  <si>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</si>
  <si>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</si>
  <si>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</si>
  <si>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</si>
  <si>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</si>
  <si>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</si>
  <si>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</si>
  <si>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</si>
  <si>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</si>
  <si>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</si>
  <si>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</si>
  <si>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</si>
  <si>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</si>
  <si>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</si>
  <si>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</si>
  <si>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</si>
  <si>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</si>
  <si>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</si>
  <si>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</si>
  <si>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</si>
  <si>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</si>
  <si>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</si>
  <si>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</si>
  <si>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</si>
  <si>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</si>
  <si>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</si>
  <si>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</si>
  <si>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</si>
  <si>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</si>
  <si>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</si>
  <si>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</si>
  <si>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</si>
  <si>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</si>
  <si>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</si>
  <si>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</si>
  <si>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</si>
  <si>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</si>
  <si>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</si>
  <si>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</si>
  <si>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</si>
  <si>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</si>
  <si>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</si>
  <si>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</si>
  <si>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</si>
  <si>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</si>
  <si>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</si>
  <si>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</si>
  <si>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</si>
  <si>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</si>
  <si>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</si>
  <si>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</si>
  <si>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</si>
  <si>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</si>
  <si>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</si>
  <si>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</si>
  <si>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</si>
  <si>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</si>
  <si>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</si>
  <si>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</si>
  <si>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</si>
  <si>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</si>
  <si>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</si>
  <si>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</si>
  <si>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</si>
  <si>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</si>
  <si>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</si>
  <si>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</si>
  <si>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</si>
  <si>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</si>
  <si>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</si>
  <si>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</si>
  <si>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</si>
  <si>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</si>
  <si>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</si>
  <si>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</si>
  <si>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</si>
  <si>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</si>
  <si>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</si>
  <si>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</si>
  <si>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</si>
  <si>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</si>
  <si>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</si>
  <si>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</si>
  <si>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</si>
  <si>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</si>
  <si>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</si>
  <si>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</si>
  <si>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</si>
  <si>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</si>
  <si>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</si>
  <si>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</si>
  <si>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</si>
  <si>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</si>
  <si>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</si>
  <si>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</si>
  <si>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</si>
  <si>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</si>
  <si>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</si>
  <si>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</si>
  <si>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</si>
  <si>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</si>
  <si>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</si>
  <si>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</si>
  <si>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</si>
  <si>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</si>
  <si>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</si>
  <si>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</si>
  <si>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</si>
  <si>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</si>
  <si>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</si>
  <si>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</si>
  <si>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</si>
  <si>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</si>
  <si>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</si>
  <si>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</si>
  <si>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</si>
  <si>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</si>
  <si>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</si>
  <si>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</si>
  <si>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</si>
  <si>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</si>
  <si>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</si>
  <si>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</si>
  <si>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</si>
  <si>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</si>
  <si>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</si>
  <si>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</si>
  <si>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</si>
  <si>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</si>
  <si>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</si>
  <si>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</si>
  <si>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</si>
  <si>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</si>
  <si>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</si>
  <si>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</si>
  <si>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</si>
  <si>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</si>
  <si>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</si>
  <si>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</si>
  <si>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</si>
  <si>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</si>
  <si>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</si>
  <si>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</si>
  <si>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</si>
  <si>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</si>
  <si>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</si>
  <si>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</si>
  <si>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</si>
  <si>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</si>
  <si>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</si>
  <si>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</si>
  <si>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</si>
  <si>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</si>
  <si>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</si>
  <si>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</si>
  <si>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</si>
  <si>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</si>
  <si>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</si>
  <si>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</si>
  <si>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</si>
  <si>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</si>
  <si>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</si>
  <si>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</si>
  <si>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</si>
  <si>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</si>
  <si>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</si>
  <si>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</si>
  <si>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</si>
  <si>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</si>
  <si>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</si>
  <si>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</si>
  <si>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</si>
  <si>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</si>
  <si>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</si>
  <si>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</si>
  <si>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</si>
  <si>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</si>
  <si>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</si>
  <si>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</si>
  <si>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</si>
  <si>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</si>
  <si>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</si>
  <si>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</si>
  <si>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</si>
  <si>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</si>
  <si>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</si>
  <si>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</si>
  <si>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</si>
  <si>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</si>
  <si>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</si>
  <si>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</si>
  <si>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</si>
  <si>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</si>
  <si>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</si>
  <si>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</si>
  <si>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</si>
  <si>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</si>
  <si>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</si>
  <si>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</si>
  <si>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</si>
  <si>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</si>
  <si>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</si>
  <si>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</si>
  <si>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</si>
  <si>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</si>
  <si>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</si>
  <si>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</si>
  <si>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</si>
  <si>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</si>
  <si>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</si>
  <si>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</si>
  <si>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</si>
  <si>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</si>
  <si>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</si>
  <si>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</si>
  <si>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</si>
  <si>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</si>
  <si>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</si>
  <si>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</si>
  <si>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</si>
  <si>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</si>
  <si>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</si>
  <si>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</si>
  <si>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</si>
  <si>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</si>
  <si>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</si>
  <si>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</si>
  <si>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</si>
  <si>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</si>
  <si>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</si>
  <si>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</si>
  <si>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</si>
  <si>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</si>
  <si>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</si>
  <si>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</si>
  <si>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</si>
  <si>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</si>
  <si>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</si>
  <si>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</si>
  <si>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</si>
  <si>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</si>
  <si>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</si>
  <si>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</si>
  <si>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</si>
  <si>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</si>
  <si>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</si>
  <si>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</si>
  <si>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</si>
  <si>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</si>
  <si>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</si>
  <si>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</si>
  <si>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</si>
  <si>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</si>
  <si>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</si>
  <si>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</si>
  <si>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</si>
  <si>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</si>
  <si>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</si>
  <si>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</si>
  <si>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</si>
  <si>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</si>
  <si>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</si>
  <si>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</si>
  <si>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</si>
  <si>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</si>
  <si>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</si>
  <si>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</si>
  <si>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</si>
  <si>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</si>
  <si>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</si>
  <si>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</si>
  <si>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</si>
  <si>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</si>
  <si>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</si>
  <si>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</si>
  <si>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</si>
  <si>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</si>
  <si>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</si>
  <si>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</si>
  <si>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</si>
  <si>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</si>
  <si>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</si>
  <si>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</si>
  <si>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</si>
  <si>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</si>
  <si>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</si>
  <si>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</si>
  <si>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</si>
  <si>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</si>
  <si>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</si>
  <si>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</si>
  <si>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</si>
  <si>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</si>
  <si>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</si>
  <si>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</si>
  <si>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</si>
  <si>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</si>
  <si>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</si>
  <si>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</si>
  <si>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</si>
  <si>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</si>
  <si>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</si>
  <si>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</si>
  <si>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</si>
  <si>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</si>
  <si>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</si>
  <si>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</si>
  <si>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</si>
  <si>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</si>
  <si>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</si>
  <si>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</si>
  <si>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</si>
  <si>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</si>
  <si>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</si>
  <si>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</si>
  <si>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</si>
  <si>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</si>
  <si>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</si>
  <si>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</si>
  <si>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</si>
  <si>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</si>
  <si>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</si>
  <si>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</si>
  <si>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</si>
  <si>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</si>
  <si>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</si>
  <si>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</si>
  <si>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</si>
  <si>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</si>
  <si>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</si>
  <si>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</si>
  <si>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</si>
  <si>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</si>
  <si>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</si>
  <si>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</si>
  <si>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</si>
  <si>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</si>
  <si>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</si>
  <si>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</si>
  <si>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</si>
  <si>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</si>
  <si>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</si>
  <si>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</si>
  <si>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</si>
  <si>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</si>
  <si>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</si>
  <si>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</si>
  <si>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</si>
  <si>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</si>
  <si>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</si>
  <si>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</si>
  <si>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</si>
  <si>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</si>
  <si>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</si>
  <si>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</si>
  <si>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</si>
  <si>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</si>
  <si>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</si>
  <si>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</si>
  <si>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</si>
  <si>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</si>
  <si>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</si>
  <si>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</si>
  <si>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</si>
  <si>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</si>
  <si>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</si>
  <si>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</si>
  <si>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</si>
  <si>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</si>
  <si>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</si>
  <si>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</si>
  <si>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</si>
  <si>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</si>
  <si>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</si>
  <si>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</si>
  <si>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</si>
  <si>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</si>
  <si>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</si>
  <si>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</si>
  <si>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</si>
  <si>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</si>
  <si>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</si>
  <si>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</si>
  <si>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</si>
  <si>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</si>
  <si>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</si>
  <si>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</si>
  <si>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</si>
  <si>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</si>
  <si>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</si>
  <si>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</si>
  <si>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</si>
  <si>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</si>
  <si>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</si>
  <si>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</si>
  <si>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</si>
  <si>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</si>
  <si>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</si>
  <si>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</si>
  <si>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</si>
  <si>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</si>
  <si>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</si>
  <si>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</si>
  <si>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</si>
  <si>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</si>
  <si>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</si>
  <si>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</si>
  <si>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</si>
  <si>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</si>
  <si>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</si>
  <si>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</si>
  <si>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</si>
  <si>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</si>
  <si>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</si>
  <si>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</si>
  <si>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</si>
  <si>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</si>
  <si>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</si>
  <si>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</si>
  <si>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</si>
  <si>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</si>
  <si>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</si>
  <si>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</si>
  <si>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</si>
  <si>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</si>
  <si>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</si>
  <si>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</si>
  <si>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</si>
  <si>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</si>
  <si>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</si>
  <si>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</si>
  <si>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</si>
  <si>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</si>
  <si>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</si>
  <si>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</si>
  <si>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</si>
  <si>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</si>
  <si>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</si>
  <si>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</si>
  <si>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</si>
  <si>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</si>
  <si>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</si>
  <si>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</si>
  <si>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</si>
  <si>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</si>
  <si>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</si>
  <si>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</si>
  <si>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</si>
  <si>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</si>
  <si>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</si>
  <si>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</si>
  <si>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</si>
  <si>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</si>
  <si>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</si>
  <si>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</si>
  <si>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</si>
  <si>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</si>
  <si>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</si>
  <si>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</si>
  <si>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</si>
  <si>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</si>
  <si>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</si>
  <si>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</si>
  <si>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</si>
  <si>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</si>
  <si>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</si>
  <si>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</si>
  <si>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</si>
  <si>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</si>
  <si>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</si>
  <si>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</si>
  <si>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</si>
  <si>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</si>
  <si>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</si>
  <si>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</si>
  <si>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</si>
  <si>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</si>
  <si>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</si>
  <si>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</si>
  <si>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</si>
  <si>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</si>
  <si>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</si>
  <si>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</si>
  <si>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</si>
  <si>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</si>
  <si>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</si>
  <si>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</si>
  <si>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</si>
  <si>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</si>
  <si>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</si>
  <si>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</si>
  <si>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</si>
  <si>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</si>
  <si>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</si>
  <si>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</si>
  <si>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</si>
  <si>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</si>
  <si>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</si>
  <si>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</si>
  <si>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</si>
  <si>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</si>
  <si>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</si>
  <si>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</si>
  <si>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</si>
  <si>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</si>
  <si>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</si>
  <si>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</si>
  <si>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</si>
  <si>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</si>
  <si>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</si>
  <si>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</si>
  <si>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</si>
  <si>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</si>
  <si>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</si>
  <si>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</si>
  <si>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</si>
  <si>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</si>
  <si>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</si>
  <si>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</si>
  <si>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</si>
  <si>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</si>
  <si>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</si>
  <si>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</si>
  <si>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</si>
  <si>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</si>
  <si>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</si>
  <si>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</si>
  <si>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</si>
  <si>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</si>
  <si>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</si>
  <si>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</si>
  <si>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</si>
  <si>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</si>
  <si>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</si>
  <si>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</si>
  <si>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</si>
  <si>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</si>
  <si>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</si>
  <si>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</si>
  <si>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</si>
  <si>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</si>
  <si>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</si>
  <si>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</si>
  <si>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</si>
  <si>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</si>
  <si>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</si>
  <si>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</si>
  <si>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</si>
  <si>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</si>
  <si>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</si>
  <si>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</si>
  <si>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</si>
  <si>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</si>
  <si>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</si>
  <si>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</si>
  <si>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</si>
  <si>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</si>
  <si>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</si>
  <si>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</si>
  <si>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</si>
  <si>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</si>
  <si>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</si>
  <si>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</si>
  <si>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</si>
  <si>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</si>
  <si>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</si>
  <si>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</si>
  <si>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</si>
  <si>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</si>
  <si>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</si>
  <si>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</si>
  <si>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</si>
  <si>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</si>
  <si>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</si>
  <si>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</si>
  <si>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</si>
  <si>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</si>
  <si>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</si>
  <si>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</si>
  <si>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</si>
  <si>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</si>
  <si>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</si>
  <si>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</si>
  <si>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</si>
  <si>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</si>
  <si>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</si>
  <si>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</si>
  <si>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</si>
  <si>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</si>
  <si>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</si>
  <si>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</si>
  <si>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</si>
  <si>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</si>
  <si>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</si>
  <si>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</si>
  <si>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</si>
  <si>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</si>
  <si>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</si>
  <si>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</si>
  <si>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</si>
  <si>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</si>
  <si>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</si>
  <si>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</si>
  <si>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</si>
  <si>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</si>
  <si>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</si>
  <si>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</si>
  <si>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</si>
  <si>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</si>
  <si>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</si>
  <si>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</si>
  <si>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</si>
  <si>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</si>
  <si>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</si>
  <si>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</si>
  <si>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</si>
  <si>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</si>
  <si>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</si>
  <si>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</si>
  <si>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</si>
  <si>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</si>
  <si>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</si>
  <si>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</si>
  <si>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</si>
  <si>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</si>
  <si>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</si>
  <si>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</si>
  <si>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</si>
  <si>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</si>
  <si>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</si>
  <si>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</si>
  <si>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</si>
  <si>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</si>
  <si>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</si>
  <si>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</si>
  <si>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</si>
  <si>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</si>
  <si>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</si>
  <si>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</si>
  <si>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</si>
  <si>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</si>
  <si>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</si>
  <si>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</si>
  <si>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</si>
  <si>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</si>
  <si>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</si>
  <si>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</si>
  <si>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</si>
  <si>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</si>
  <si>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</si>
  <si>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</si>
  <si>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</si>
  <si>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</si>
  <si>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</si>
  <si>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</si>
  <si>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</si>
  <si>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</si>
  <si>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</si>
  <si>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</si>
  <si>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</si>
  <si>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</si>
  <si>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</si>
  <si>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</si>
  <si>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</si>
  <si>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</si>
  <si>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</si>
  <si>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</si>
  <si>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</si>
  <si>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</si>
  <si>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</si>
  <si>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</si>
  <si>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</si>
  <si>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</si>
  <si>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</si>
  <si>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</si>
  <si>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</si>
  <si>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</si>
  <si>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</si>
  <si>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</si>
  <si>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</si>
  <si>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</si>
  <si>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</si>
  <si>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</si>
  <si>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</si>
  <si>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</si>
  <si>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</si>
  <si>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</si>
  <si>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</si>
  <si>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</si>
  <si>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</si>
  <si>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</si>
  <si>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</si>
  <si>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</si>
  <si>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</si>
  <si>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</si>
  <si>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</si>
  <si>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</si>
  <si>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</si>
  <si>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</si>
  <si>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</si>
  <si>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</si>
  <si>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</si>
  <si>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</si>
  <si>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</si>
  <si>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</si>
  <si>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</si>
  <si>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</si>
  <si>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</si>
  <si>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</si>
  <si>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</si>
  <si>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</si>
  <si>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</si>
  <si>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</si>
  <si>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</si>
  <si>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</si>
  <si>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</si>
  <si>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</si>
  <si>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</si>
  <si>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</si>
  <si>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</si>
  <si>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</si>
  <si>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</si>
  <si>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</si>
  <si>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</si>
  <si>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</si>
  <si>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</si>
  <si>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</si>
  <si>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</si>
  <si>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</si>
  <si>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</si>
  <si>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</si>
  <si>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</si>
  <si>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</si>
  <si>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</si>
  <si>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</si>
  <si>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</si>
  <si>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</si>
  <si>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</si>
  <si>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</si>
  <si>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</si>
  <si>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</si>
  <si>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</si>
  <si>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</si>
  <si>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</si>
  <si>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</si>
  <si>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</si>
  <si>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</si>
  <si>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</si>
  <si>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</si>
  <si>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</si>
  <si>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</si>
  <si>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</si>
  <si>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</si>
  <si>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</si>
  <si>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</si>
  <si>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</si>
  <si>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</si>
  <si>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</si>
  <si>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</si>
  <si>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</si>
  <si>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</si>
  <si>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</si>
  <si>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</si>
  <si>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</si>
  <si>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</si>
  <si>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</si>
  <si>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</si>
  <si>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</si>
  <si>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</si>
  <si>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</si>
  <si>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</si>
  <si>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</si>
  <si>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</si>
  <si>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</si>
  <si>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</si>
  <si>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</si>
  <si>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</si>
  <si>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</si>
  <si>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</si>
  <si>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</si>
  <si>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</si>
  <si>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</si>
  <si>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</si>
  <si>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</si>
  <si>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</si>
  <si>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</si>
  <si>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</si>
  <si>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</si>
  <si>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</si>
  <si>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</si>
  <si>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</si>
  <si>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</si>
  <si>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</si>
  <si>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</si>
  <si>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</si>
  <si>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</si>
  <si>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</si>
  <si>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</si>
  <si>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</si>
  <si>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</si>
  <si>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</si>
  <si>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</si>
  <si>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</si>
  <si>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</si>
  <si>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</si>
  <si>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</si>
  <si>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</si>
  <si>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</si>
  <si>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</si>
  <si>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</si>
  <si>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</si>
  <si>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</si>
  <si>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</si>
  <si>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</si>
  <si>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</si>
  <si>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</si>
  <si>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</si>
  <si>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</si>
  <si>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</si>
  <si>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</si>
  <si>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</si>
  <si>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</si>
  <si>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</si>
  <si>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</si>
  <si>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</si>
  <si>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</si>
  <si>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</si>
  <si>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</si>
  <si>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</si>
  <si>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</si>
  <si>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</si>
  <si>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</si>
  <si>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</si>
  <si>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</si>
  <si>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</si>
  <si>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</si>
  <si>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</si>
  <si>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</si>
  <si>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</si>
  <si>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</si>
  <si>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</si>
  <si>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</si>
  <si>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</si>
  <si>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</si>
  <si>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</si>
  <si>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</si>
  <si>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</si>
  <si>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</si>
  <si>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</si>
  <si>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</si>
  <si>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</si>
  <si>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</si>
  <si>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</si>
  <si>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</si>
  <si>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</si>
  <si>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</si>
  <si>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</si>
  <si>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</si>
  <si>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</si>
  <si>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</si>
  <si>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</si>
  <si>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</si>
  <si>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</si>
  <si>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</si>
  <si>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</si>
  <si>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</si>
  <si>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</si>
  <si>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</si>
  <si>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</si>
  <si>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</si>
  <si>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</si>
  <si>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</si>
  <si>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</si>
  <si>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</si>
  <si>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</si>
  <si>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</si>
  <si>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</si>
  <si>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</si>
  <si>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</si>
  <si>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</si>
  <si>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</si>
  <si>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</si>
  <si>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</si>
  <si>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</si>
  <si>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</si>
  <si>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</si>
  <si>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</si>
  <si>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</si>
  <si>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</si>
  <si>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</si>
  <si>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</si>
  <si>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</si>
  <si>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</si>
  <si>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</si>
  <si>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</si>
  <si>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</si>
  <si>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</si>
  <si>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</si>
  <si>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</si>
  <si>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</si>
  <si>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</si>
  <si>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</si>
  <si>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</si>
  <si>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</si>
  <si>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</si>
  <si>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</si>
  <si>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</si>
  <si>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</si>
  <si>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</si>
  <si>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</si>
  <si>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</si>
  <si>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</si>
  <si>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</si>
  <si>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</si>
  <si>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</si>
  <si>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</si>
  <si>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</si>
  <si>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</si>
  <si>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</si>
  <si>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</si>
  <si>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</si>
  <si>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</si>
  <si>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</si>
  <si>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</si>
  <si>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</si>
  <si>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</si>
  <si>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</si>
  <si>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</si>
  <si>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</si>
  <si>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</si>
  <si>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</si>
  <si>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</si>
  <si>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</si>
  <si>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</si>
  <si>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</si>
  <si>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</si>
  <si>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</si>
  <si>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</si>
  <si>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</si>
  <si>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</si>
  <si>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</si>
  <si>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</si>
  <si>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</si>
  <si>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</si>
  <si>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</si>
  <si>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</si>
  <si>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</si>
  <si>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</si>
  <si>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</si>
  <si>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</si>
  <si>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</si>
  <si>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</si>
  <si>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</si>
  <si>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</si>
  <si>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</si>
  <si>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</si>
  <si>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</si>
  <si>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</si>
  <si>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</si>
  <si>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</si>
  <si>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</si>
  <si>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</si>
  <si>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</si>
  <si>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</si>
  <si>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</si>
  <si>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</si>
  <si>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</si>
  <si>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</si>
  <si>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</si>
  <si>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</si>
  <si>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</si>
  <si>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</si>
  <si>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</si>
  <si>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</si>
  <si>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</si>
  <si>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</si>
  <si>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</si>
  <si>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</si>
  <si>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</si>
  <si>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</si>
  <si>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</si>
  <si>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</si>
  <si>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</si>
  <si>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</si>
  <si>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</si>
  <si>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</si>
  <si>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</si>
  <si>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</si>
  <si>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</si>
  <si>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</si>
  <si>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</si>
  <si>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</si>
  <si>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</si>
  <si>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</si>
  <si>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</si>
  <si>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</si>
  <si>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</si>
  <si>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</si>
  <si>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</si>
  <si>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</si>
  <si>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</si>
  <si>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</si>
  <si>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</si>
  <si>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</si>
  <si>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</si>
  <si>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</si>
  <si>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</si>
  <si>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</si>
  <si>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</si>
  <si>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</si>
  <si>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</si>
  <si>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</si>
  <si>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</si>
  <si>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</si>
  <si>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</si>
  <si>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</si>
  <si>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</si>
  <si>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</si>
  <si>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</si>
  <si>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</si>
  <si>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</si>
  <si>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</si>
  <si>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</si>
  <si>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</si>
  <si>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</si>
  <si>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</si>
  <si>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</si>
  <si>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</si>
  <si>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</si>
  <si>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</si>
  <si>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</si>
  <si>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</si>
  <si>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</si>
  <si>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</si>
  <si>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</si>
  <si>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</si>
  <si>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</si>
  <si>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</si>
  <si>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</si>
  <si>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</si>
  <si>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</si>
  <si>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</si>
  <si>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</si>
  <si>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</si>
  <si>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</si>
  <si>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</si>
  <si>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</si>
  <si>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</si>
  <si>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</si>
  <si>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</si>
  <si>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</si>
  <si>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</si>
  <si>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</si>
  <si>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</si>
  <si>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</si>
  <si>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</si>
  <si>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</si>
  <si>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</si>
  <si>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</si>
  <si>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</si>
  <si>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</si>
  <si>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</si>
  <si>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</si>
  <si>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</si>
  <si>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</si>
  <si>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</si>
  <si>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</si>
  <si>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</si>
  <si>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</si>
  <si>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</si>
  <si>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</si>
  <si>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</si>
  <si>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</si>
  <si>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</si>
  <si>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</si>
  <si>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</si>
  <si>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</si>
  <si>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</si>
  <si>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</si>
  <si>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</si>
  <si>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</si>
  <si>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</si>
  <si>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</si>
  <si>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</si>
  <si>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</si>
  <si>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</si>
  <si>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</si>
  <si>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</si>
  <si>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</si>
  <si>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</si>
  <si>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</si>
  <si>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</si>
  <si>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</si>
  <si>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</si>
  <si>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</si>
  <si>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</si>
  <si>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</si>
  <si>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</si>
  <si>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</si>
  <si>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</si>
  <si>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</si>
  <si>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</si>
  <si>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</si>
  <si>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</si>
  <si>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</si>
  <si>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</si>
  <si>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</si>
  <si>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</si>
  <si>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</si>
  <si>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</si>
  <si>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</si>
  <si>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</si>
  <si>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</si>
  <si>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</si>
  <si>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</si>
  <si>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</si>
  <si>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</si>
  <si>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</si>
  <si>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</si>
  <si>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</si>
  <si>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</si>
  <si>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</si>
  <si>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</si>
  <si>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</si>
  <si>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</si>
  <si>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</si>
  <si>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</si>
  <si>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</si>
  <si>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</si>
  <si>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</si>
  <si>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</si>
  <si>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</si>
  <si>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</si>
  <si>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</si>
  <si>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</si>
  <si>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</si>
  <si>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</si>
  <si>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</si>
  <si>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</si>
  <si>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</si>
  <si>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</si>
  <si>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</si>
  <si>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</si>
  <si>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</si>
  <si>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</si>
  <si>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</si>
  <si>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</si>
  <si>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</si>
  <si>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</si>
  <si>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</si>
  <si>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</si>
  <si>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</si>
  <si>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</si>
  <si>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</si>
  <si>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</si>
  <si>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</si>
  <si>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</si>
  <si>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</si>
  <si>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</si>
  <si>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</si>
  <si>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</si>
  <si>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</si>
  <si>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</si>
  <si>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</si>
  <si>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</si>
  <si>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</si>
  <si>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</si>
  <si>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</si>
  <si>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</si>
  <si>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</si>
  <si>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</si>
  <si>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</si>
  <si>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</si>
  <si>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</si>
  <si>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</si>
  <si>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</si>
  <si>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</si>
  <si>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</si>
  <si>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</si>
  <si>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</si>
  <si>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</si>
  <si>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</si>
  <si>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</si>
  <si>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</si>
  <si>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</si>
  <si>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</si>
  <si>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</si>
  <si>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</si>
  <si>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</si>
  <si>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</si>
  <si>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</si>
  <si>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</si>
  <si>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</si>
  <si>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</si>
  <si>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</si>
  <si>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</si>
  <si>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</si>
  <si>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</si>
  <si>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</si>
  <si>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</si>
  <si>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</si>
  <si>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</si>
  <si>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</si>
  <si>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</si>
  <si>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</si>
  <si>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</si>
  <si>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</si>
  <si>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</si>
  <si>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</si>
  <si>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</si>
  <si>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</si>
  <si>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</si>
  <si>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</si>
  <si>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</si>
  <si>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</si>
  <si>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</si>
  <si>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</si>
  <si>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</si>
  <si>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</si>
  <si>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</si>
  <si>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</si>
  <si>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</si>
  <si>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</si>
  <si>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</si>
  <si>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</si>
  <si>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</si>
  <si>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</si>
  <si>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</si>
  <si>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</si>
  <si>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</si>
  <si>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</si>
  <si>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</si>
  <si>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</si>
  <si>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</si>
  <si>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</si>
  <si>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</si>
  <si>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</si>
  <si>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</si>
  <si>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</si>
  <si>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</si>
  <si>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</si>
  <si>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</si>
  <si>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</si>
  <si>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</si>
  <si>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</si>
  <si>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</si>
  <si>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</si>
  <si>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</si>
  <si>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</si>
  <si>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</si>
  <si>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</si>
  <si>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</si>
  <si>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</si>
  <si>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</si>
  <si>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</si>
  <si>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</si>
  <si>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</si>
  <si>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</si>
  <si>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</si>
  <si>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</si>
  <si>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</si>
  <si>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</si>
  <si>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</si>
  <si>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</si>
  <si>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</si>
  <si>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</si>
  <si>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</si>
  <si>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</si>
  <si>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</si>
  <si>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</si>
  <si>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</si>
  <si>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</si>
  <si>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</si>
  <si>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</si>
  <si>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</si>
  <si>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</si>
  <si>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</si>
  <si>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</si>
  <si>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</si>
  <si>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</si>
  <si>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</si>
  <si>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</si>
  <si>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</si>
  <si>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</si>
  <si>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</si>
  <si>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</si>
  <si>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</si>
  <si>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</si>
  <si>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</si>
  <si>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</si>
  <si>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</si>
  <si>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</si>
  <si>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</si>
  <si>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</si>
  <si>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</si>
  <si>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</si>
  <si>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</si>
  <si>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</si>
  <si>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</si>
  <si>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</si>
  <si>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</si>
  <si>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</si>
  <si>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</si>
  <si>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</si>
  <si>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</si>
  <si>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</si>
  <si>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</si>
  <si>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</si>
  <si>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</si>
  <si>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</si>
  <si>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</si>
  <si>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</si>
  <si>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</si>
  <si>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</si>
  <si>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</si>
  <si>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</si>
  <si>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</si>
  <si>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</si>
  <si>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</si>
  <si>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</si>
  <si>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</si>
  <si>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</si>
  <si>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</si>
  <si>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</si>
  <si>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</si>
  <si>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</si>
  <si>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</si>
  <si>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</si>
  <si>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</si>
  <si>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</si>
  <si>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</si>
  <si>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</si>
  <si>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</si>
  <si>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</si>
  <si>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</si>
  <si>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</si>
  <si>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</si>
  <si>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</si>
  <si>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</si>
  <si>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</si>
  <si>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</si>
  <si>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</si>
  <si>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</si>
  <si>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</si>
  <si>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</si>
  <si>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</si>
  <si>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</si>
  <si>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</si>
  <si>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</si>
  <si>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</si>
  <si>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</si>
  <si>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</si>
  <si>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</si>
  <si>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</si>
  <si>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</si>
  <si>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</si>
  <si>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</si>
  <si>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</si>
  <si>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</si>
  <si>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</si>
  <si>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</si>
  <si>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</si>
  <si>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</si>
  <si>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</si>
  <si>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</si>
  <si>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</si>
  <si>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</si>
  <si>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</si>
  <si>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</si>
  <si>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</si>
  <si>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</si>
  <si>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</si>
  <si>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</si>
  <si>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</si>
  <si>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</si>
  <si>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</si>
  <si>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</si>
  <si>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</si>
  <si>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</si>
  <si>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</si>
  <si>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</si>
  <si>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</si>
  <si>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</si>
  <si>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</si>
  <si>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</si>
  <si>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</si>
  <si>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</si>
  <si>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</si>
  <si>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</si>
  <si>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</si>
  <si>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</si>
  <si>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</si>
  <si>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</si>
  <si>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</si>
  <si>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</si>
  <si>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</si>
  <si>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</si>
  <si>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</si>
  <si>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</si>
  <si>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</si>
  <si>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</si>
  <si>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</si>
  <si>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</si>
  <si>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</si>
  <si>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</si>
  <si>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</si>
  <si>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</si>
  <si>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</si>
  <si>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</si>
  <si>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</si>
  <si>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</si>
  <si>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</si>
  <si>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</si>
  <si>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</si>
  <si>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</si>
  <si>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</si>
  <si>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</si>
  <si>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</si>
  <si>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</si>
  <si>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</si>
  <si>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</si>
  <si>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</si>
  <si>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</si>
  <si>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</si>
  <si>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</si>
  <si>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</si>
  <si>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</si>
  <si>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</si>
  <si>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</si>
  <si>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</si>
  <si>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</si>
  <si>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</si>
  <si>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</si>
  <si>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</si>
  <si>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</si>
  <si>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</si>
  <si>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</si>
  <si>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</si>
  <si>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</si>
  <si>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</si>
  <si>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</si>
  <si>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</si>
  <si>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</si>
  <si>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</si>
  <si>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</si>
  <si>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</si>
  <si>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</si>
  <si>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</si>
  <si>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</si>
  <si>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</si>
  <si>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</si>
  <si>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</si>
  <si>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</si>
  <si>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</si>
  <si>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</si>
  <si>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</si>
  <si>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</si>
  <si>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</si>
  <si>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</si>
  <si>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</si>
  <si>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</si>
  <si>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</si>
  <si>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</si>
  <si>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</si>
  <si>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</si>
  <si>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</si>
  <si>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</si>
  <si>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</si>
  <si>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</si>
  <si>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</si>
  <si>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</si>
  <si>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</si>
  <si>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</si>
  <si>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</si>
  <si>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</si>
  <si>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</si>
  <si>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</si>
  <si>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</si>
  <si>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</si>
  <si>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</si>
  <si>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</si>
  <si>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</si>
  <si>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</si>
  <si>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</si>
  <si>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</si>
  <si>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</si>
  <si>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</si>
  <si>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</si>
  <si>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</si>
  <si>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</si>
  <si>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</si>
  <si>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</si>
  <si>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</si>
  <si>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</si>
  <si>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</si>
  <si>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</si>
  <si>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</si>
  <si>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</si>
  <si>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</si>
  <si>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</si>
  <si>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</si>
  <si>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</si>
  <si>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</si>
  <si>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</si>
  <si>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</si>
  <si>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</si>
  <si>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</si>
  <si>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</si>
  <si>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</si>
  <si>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</si>
  <si>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</si>
  <si>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</si>
  <si>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</si>
  <si>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</si>
  <si>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</si>
  <si>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</si>
  <si>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</si>
  <si>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</si>
  <si>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</si>
  <si>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</si>
  <si>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</si>
  <si>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</si>
  <si>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</si>
  <si>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</si>
  <si>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</si>
  <si>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</si>
  <si>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</si>
  <si>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</si>
  <si>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</si>
  <si>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</si>
  <si>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</si>
  <si>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</si>
  <si>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</si>
  <si>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</si>
  <si>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</si>
  <si>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</si>
  <si>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</si>
  <si>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</si>
  <si>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</si>
  <si>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</si>
  <si>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</si>
  <si>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</si>
  <si>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</si>
  <si>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</si>
  <si>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</si>
  <si>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</si>
  <si>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</si>
  <si>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</si>
  <si>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</si>
  <si>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</si>
  <si>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</si>
  <si>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</si>
  <si>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</si>
  <si>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</si>
  <si>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</si>
  <si>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</si>
  <si>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</si>
  <si>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</si>
  <si>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</si>
  <si>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</si>
  <si>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</si>
  <si>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</si>
  <si>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</si>
  <si>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</si>
  <si>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</si>
  <si>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</si>
  <si>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</si>
  <si>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</si>
  <si>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</si>
  <si>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</si>
  <si>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</si>
  <si>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</si>
  <si>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</si>
  <si>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</si>
  <si>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</si>
  <si>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</si>
  <si>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</si>
  <si>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</si>
  <si>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</si>
  <si>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</si>
  <si>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</si>
  <si>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</si>
  <si>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</si>
  <si>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</si>
  <si>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</si>
  <si>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</si>
  <si>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</si>
  <si>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</si>
  <si>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</si>
  <si>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</si>
  <si>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</si>
  <si>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</si>
  <si>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</si>
  <si>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</si>
  <si>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</si>
  <si>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</si>
  <si>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</si>
  <si>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</si>
  <si>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</si>
  <si>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</si>
  <si>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</si>
  <si>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</si>
  <si>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</si>
  <si>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</si>
  <si>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</si>
  <si>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</si>
  <si>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</si>
  <si>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</si>
  <si>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</si>
  <si>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</si>
  <si>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</si>
  <si>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</si>
  <si>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</si>
  <si>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</si>
  <si>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</si>
  <si>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</si>
  <si>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</si>
  <si>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</si>
  <si>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</si>
  <si>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</si>
  <si>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</si>
  <si>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</si>
  <si>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</si>
  <si>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</si>
  <si>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</si>
  <si>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</si>
  <si>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</si>
  <si>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</si>
  <si>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</si>
  <si>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</si>
  <si>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</si>
  <si>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</si>
  <si>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</si>
  <si>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</si>
  <si>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</si>
  <si>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</si>
  <si>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</si>
  <si>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</si>
  <si>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</si>
  <si>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</si>
  <si>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</si>
  <si>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</si>
  <si>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</si>
  <si>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</si>
  <si>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</si>
  <si>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</si>
  <si>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</si>
  <si>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</si>
  <si>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</si>
  <si>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</si>
  <si>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</si>
  <si>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</si>
  <si>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</si>
  <si>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</si>
  <si>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</si>
  <si>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</si>
  <si>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</si>
  <si>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</si>
  <si>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</si>
  <si>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</si>
  <si>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</si>
  <si>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</si>
  <si>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</si>
  <si>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</si>
  <si>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</si>
  <si>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</si>
  <si>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</si>
  <si>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</si>
  <si>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</si>
  <si>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</si>
  <si>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</si>
  <si>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</si>
  <si>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</si>
  <si>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</si>
  <si>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</si>
  <si>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</si>
  <si>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</si>
  <si>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</si>
  <si>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</si>
  <si>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</si>
  <si>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</si>
  <si>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</si>
  <si>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</si>
  <si>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</si>
  <si>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</si>
  <si>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</si>
  <si>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</si>
  <si>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</si>
  <si>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</si>
  <si>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</si>
  <si>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</si>
  <si>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</si>
  <si>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</si>
  <si>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</si>
  <si>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</si>
  <si>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</si>
  <si>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</si>
  <si>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</si>
  <si>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</si>
  <si>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</si>
  <si>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</si>
  <si>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</si>
  <si>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</si>
  <si>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</si>
  <si>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</si>
  <si>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</si>
  <si>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</si>
  <si>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</si>
  <si>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</si>
  <si>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</si>
  <si>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</si>
  <si>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</si>
  <si>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</si>
  <si>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</si>
  <si>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</si>
  <si>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</si>
  <si>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</si>
  <si>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</si>
  <si>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</si>
  <si>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</si>
  <si>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</si>
  <si>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</si>
  <si>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</si>
  <si>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</si>
  <si>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</si>
  <si>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</si>
  <si>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</si>
  <si>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</si>
  <si>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</si>
  <si>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</si>
  <si>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</si>
  <si>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</si>
  <si>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</si>
  <si>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</si>
  <si>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</si>
  <si>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</si>
  <si>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</si>
  <si>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</si>
  <si>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</si>
  <si>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</si>
  <si>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</si>
  <si>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</si>
  <si>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</si>
  <si>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</si>
  <si>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</si>
  <si>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</si>
  <si>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</si>
  <si>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</si>
  <si>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</si>
  <si>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</si>
  <si>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</si>
  <si>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</si>
  <si>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</si>
  <si>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</si>
  <si>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</si>
  <si>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</si>
  <si>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</si>
  <si>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</si>
  <si>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</si>
  <si>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</si>
  <si>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</si>
  <si>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</si>
  <si>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</si>
  <si>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</si>
  <si>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</si>
  <si>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</si>
  <si>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</si>
  <si>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</si>
  <si>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</si>
  <si>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</si>
  <si>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</si>
  <si>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</si>
  <si>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</si>
  <si>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</si>
  <si>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</si>
  <si>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</si>
  <si>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</si>
  <si>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</si>
  <si>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</si>
  <si>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</si>
  <si>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</si>
  <si>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</si>
  <si>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</si>
  <si>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</si>
  <si>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</si>
  <si>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</si>
  <si>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</si>
  <si>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</si>
  <si>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</si>
  <si>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</si>
  <si>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</si>
  <si>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</si>
  <si>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</si>
  <si>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</si>
  <si>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</si>
  <si>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</si>
  <si>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</si>
  <si>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</si>
  <si>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</si>
  <si>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</si>
  <si>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</si>
  <si>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</si>
  <si>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</si>
  <si>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</si>
  <si>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</si>
  <si>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</si>
  <si>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</si>
  <si>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</si>
  <si>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</si>
  <si>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</si>
  <si>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</si>
  <si>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</si>
  <si>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</si>
  <si>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</si>
  <si>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</si>
  <si>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</si>
  <si>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</si>
  <si>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</si>
  <si>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</si>
  <si>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</si>
  <si>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</si>
  <si>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</si>
  <si>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</si>
  <si>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</si>
  <si>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</si>
  <si>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</si>
  <si>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</si>
  <si>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</si>
  <si>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</si>
  <si>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</si>
  <si>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</si>
  <si>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</si>
  <si>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</si>
  <si>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</si>
  <si>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</si>
  <si>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</si>
  <si>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</si>
  <si>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</si>
  <si>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</si>
  <si>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</si>
  <si>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</si>
  <si>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</si>
  <si>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</si>
  <si>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</si>
  <si>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</si>
  <si>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</si>
  <si>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</si>
  <si>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</si>
  <si>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</si>
  <si>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</si>
  <si>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</si>
  <si>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</si>
  <si>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</si>
  <si>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</si>
  <si>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</si>
  <si>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</si>
  <si>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</si>
  <si>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</si>
  <si>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</si>
  <si>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</si>
  <si>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</si>
  <si>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</si>
  <si>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</si>
  <si>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</si>
  <si>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</si>
  <si>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</si>
  <si>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</si>
  <si>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</si>
  <si>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</si>
  <si>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</si>
  <si>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</si>
  <si>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</si>
  <si>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</si>
  <si>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</si>
  <si>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</si>
  <si>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</si>
  <si>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</si>
  <si>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</si>
  <si>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</si>
  <si>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</si>
  <si>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</si>
  <si>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</si>
  <si>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</si>
  <si>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</si>
  <si>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</si>
  <si>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</si>
  <si>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</si>
  <si>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</si>
  <si>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</si>
  <si>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</si>
  <si>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</si>
  <si>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</si>
  <si>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</si>
  <si>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</si>
  <si>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</si>
  <si>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</si>
  <si>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</si>
  <si>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</si>
  <si>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</si>
  <si>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</si>
  <si>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</si>
  <si>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</si>
  <si>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</si>
  <si>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</si>
  <si>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</si>
  <si>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</si>
  <si>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</si>
  <si>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</si>
  <si>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</si>
  <si>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</si>
  <si>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</si>
  <si>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</si>
  <si>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</si>
  <si>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</si>
  <si>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</si>
  <si>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</si>
  <si>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</si>
  <si>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</si>
  <si>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</si>
  <si>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</si>
  <si>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</si>
  <si>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</si>
  <si>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</si>
  <si>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</si>
  <si>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</si>
  <si>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</si>
  <si>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</si>
  <si>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</si>
  <si>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</si>
  <si>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</si>
  <si>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</si>
  <si>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</si>
  <si>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</si>
  <si>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</si>
  <si>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</si>
  <si>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</si>
  <si>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</si>
  <si>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</si>
  <si>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</si>
  <si>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</si>
  <si>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</si>
  <si>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</si>
  <si>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</si>
  <si>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</si>
  <si>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 PUPAČIĆ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</si>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</sst>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3751739.79</v>
      </c>
      <c r="D2" s="7">
        <f>'PR-RAS'!E6</f>
        <v>3954941.65</v>
      </c>
      <c r="E2" s="7">
        <v>0</v>
      </c>
      <c r="F2" s="7">
        <v>0</v>
      </c>
      <c r="G2" s="8">
        <f t="shared" ref="G2:G274" si="0">(B2/1000)*(C2*1+D2*2)</f>
        <v>11661.623090000001</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3328688.3000000003</v>
      </c>
      <c r="D45" s="2">
        <f>'PR-RAS'!E49</f>
        <v>3506302.52</v>
      </c>
      <c r="E45" s="2">
        <v>0</v>
      </c>
      <c r="F45" s="2">
        <v>0</v>
      </c>
      <c r="G45" s="3">
        <f t="shared" si="0"/>
        <v>455016.90695999999</v>
      </c>
      <c r="H45" s="3">
        <f t="shared" si="1"/>
        <v>0.78000000026077032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17664</v>
      </c>
      <c r="E46" s="2">
        <v>0</v>
      </c>
      <c r="F46" s="2">
        <v>0</v>
      </c>
      <c r="G46" s="3">
        <f t="shared" si="0"/>
        <v>1589.76</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17664</v>
      </c>
      <c r="E47" s="2">
        <v>0</v>
      </c>
      <c r="F47" s="2">
        <v>0</v>
      </c>
      <c r="G47" s="3">
        <f t="shared" si="0"/>
        <v>1625.088</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3306659.93</v>
      </c>
      <c r="D64" s="2">
        <f>'PR-RAS'!E68</f>
        <v>3476631.4</v>
      </c>
      <c r="E64" s="2">
        <v>0</v>
      </c>
      <c r="F64" s="2">
        <v>0</v>
      </c>
      <c r="G64" s="3">
        <f t="shared" si="0"/>
        <v>646375.13199000002</v>
      </c>
      <c r="H64" s="3">
        <f t="shared" si="1"/>
        <v>0.46999999973922968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3255168.79</v>
      </c>
      <c r="D65" s="2">
        <f>'PR-RAS'!E69</f>
        <v>3430322.77</v>
      </c>
      <c r="E65" s="2">
        <v>0</v>
      </c>
      <c r="F65" s="2">
        <v>0</v>
      </c>
      <c r="G65" s="3">
        <f t="shared" si="0"/>
        <v>647412.11712000007</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51491.14</v>
      </c>
      <c r="D66" s="2">
        <f>'PR-RAS'!E70</f>
        <v>46308.63</v>
      </c>
      <c r="E66" s="2">
        <v>0</v>
      </c>
      <c r="F66" s="2">
        <v>0</v>
      </c>
      <c r="G66" s="3">
        <f t="shared" si="0"/>
        <v>9367.0460000000003</v>
      </c>
      <c r="H66" s="3">
        <f t="shared" si="1"/>
        <v>0.51000000000203727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2000</v>
      </c>
      <c r="D70" s="2">
        <f>'PR-RAS'!E74</f>
        <v>0</v>
      </c>
      <c r="E70" s="2">
        <v>0</v>
      </c>
      <c r="F70" s="2">
        <v>0</v>
      </c>
      <c r="G70" s="3">
        <f t="shared" si="0"/>
        <v>138</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2000</v>
      </c>
      <c r="D71" s="2">
        <f>'PR-RAS'!E75</f>
        <v>0</v>
      </c>
      <c r="E71" s="2">
        <v>0</v>
      </c>
      <c r="F71" s="2">
        <v>0</v>
      </c>
      <c r="G71" s="3">
        <f t="shared" si="0"/>
        <v>140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20028.37</v>
      </c>
      <c r="D73" s="2">
        <f>'PR-RAS'!E77</f>
        <v>12007.119999999999</v>
      </c>
      <c r="E73" s="2">
        <v>0</v>
      </c>
      <c r="F73" s="2">
        <v>0</v>
      </c>
      <c r="G73" s="3">
        <f t="shared" si="0"/>
        <v>3171.06792</v>
      </c>
      <c r="H73" s="3">
        <f t="shared" si="1"/>
        <v>0.48999999999796273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3004.27</v>
      </c>
      <c r="D74" s="2">
        <f>'PR-RAS'!E78</f>
        <v>1801.05</v>
      </c>
      <c r="E74" s="2">
        <v>0</v>
      </c>
      <c r="F74" s="2">
        <v>0</v>
      </c>
      <c r="G74" s="3">
        <f t="shared" si="0"/>
        <v>482.26500999999996</v>
      </c>
      <c r="H74" s="3">
        <f t="shared" si="1"/>
        <v>0.31999999999993634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17024.099999999999</v>
      </c>
      <c r="D76" s="2">
        <f>'PR-RAS'!E80</f>
        <v>10206.07</v>
      </c>
      <c r="E76" s="2">
        <v>0</v>
      </c>
      <c r="F76" s="2">
        <v>0</v>
      </c>
      <c r="G76" s="3">
        <f t="shared" si="0"/>
        <v>2807.7179999999998</v>
      </c>
      <c r="H76" s="3">
        <f t="shared" si="1"/>
        <v>0.16999999999825377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0.05</v>
      </c>
      <c r="E78" s="2">
        <v>0</v>
      </c>
      <c r="F78" s="2">
        <v>0</v>
      </c>
      <c r="G78" s="3">
        <f t="shared" si="0"/>
        <v>9.2399999999999999E-3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0.05</v>
      </c>
      <c r="E79" s="2">
        <v>0</v>
      </c>
      <c r="F79" s="2">
        <v>0</v>
      </c>
      <c r="G79" s="3">
        <f t="shared" si="0"/>
        <v>9.3600000000000003E-3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0.05</v>
      </c>
      <c r="E81" s="2">
        <v>0</v>
      </c>
      <c r="F81" s="2">
        <v>0</v>
      </c>
      <c r="G81" s="3">
        <f t="shared" si="0"/>
        <v>9.6000000000000009E-3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7635.78</v>
      </c>
      <c r="D121" s="2">
        <f>'PR-RAS'!E125</f>
        <v>9292.5600000000013</v>
      </c>
      <c r="E121" s="2">
        <v>0</v>
      </c>
      <c r="F121" s="2">
        <v>0</v>
      </c>
      <c r="G121" s="3">
        <f t="shared" si="0"/>
        <v>3146.5080000000003</v>
      </c>
      <c r="H121" s="3">
        <f t="shared" si="1"/>
        <v>0.65999999999894499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7635.78</v>
      </c>
      <c r="D122" s="2">
        <f>'PR-RAS'!E126</f>
        <v>6577.56</v>
      </c>
      <c r="E122" s="2">
        <v>0</v>
      </c>
      <c r="F122" s="2">
        <v>0</v>
      </c>
      <c r="G122" s="3">
        <f t="shared" si="0"/>
        <v>2515.6989000000003</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285</v>
      </c>
      <c r="D123" s="2">
        <f>'PR-RAS'!E127</f>
        <v>0</v>
      </c>
      <c r="E123" s="2">
        <v>0</v>
      </c>
      <c r="F123" s="2">
        <v>0</v>
      </c>
      <c r="G123" s="3">
        <f t="shared" si="0"/>
        <v>34.769999999999996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7350.78</v>
      </c>
      <c r="D124" s="2">
        <f>'PR-RAS'!E128</f>
        <v>6577.56</v>
      </c>
      <c r="E124" s="2">
        <v>0</v>
      </c>
      <c r="F124" s="2">
        <v>0</v>
      </c>
      <c r="G124" s="3">
        <f t="shared" si="0"/>
        <v>2522.2257</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2715</v>
      </c>
      <c r="E125" s="2">
        <v>0</v>
      </c>
      <c r="F125" s="2">
        <v>0</v>
      </c>
      <c r="G125" s="3">
        <f t="shared" si="0"/>
        <v>673.32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2715</v>
      </c>
      <c r="E127" s="2">
        <v>0</v>
      </c>
      <c r="F127" s="2">
        <v>0</v>
      </c>
      <c r="G127" s="3">
        <f t="shared" si="0"/>
        <v>684.18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415415.69</v>
      </c>
      <c r="D130" s="2">
        <f>'PR-RAS'!E134</f>
        <v>439346.52</v>
      </c>
      <c r="E130" s="2">
        <v>0</v>
      </c>
      <c r="F130" s="2">
        <v>0</v>
      </c>
      <c r="G130" s="3">
        <f t="shared" si="0"/>
        <v>166940.02617</v>
      </c>
      <c r="H130" s="3">
        <f t="shared" si="1"/>
        <v>0.78999999997904524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415415.69</v>
      </c>
      <c r="D131" s="2">
        <f>'PR-RAS'!E135</f>
        <v>439346.52</v>
      </c>
      <c r="E131" s="2">
        <v>0</v>
      </c>
      <c r="F131" s="2">
        <v>0</v>
      </c>
      <c r="G131" s="3">
        <f t="shared" si="0"/>
        <v>168234.1349</v>
      </c>
      <c r="H131" s="3">
        <f t="shared" si="1"/>
        <v>0.78999999997904524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415415.69</v>
      </c>
      <c r="D132" s="2">
        <f>'PR-RAS'!E136</f>
        <v>439346.52</v>
      </c>
      <c r="E132" s="2">
        <v>0</v>
      </c>
      <c r="F132" s="2">
        <v>0</v>
      </c>
      <c r="G132" s="3">
        <f t="shared" si="0"/>
        <v>169528.24363000001</v>
      </c>
      <c r="H132" s="3">
        <f t="shared" si="1"/>
        <v>0.78999999997904524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3708470.44</v>
      </c>
      <c r="D148" s="2">
        <f>'PR-RAS'!E152</f>
        <v>4125708.95</v>
      </c>
      <c r="E148" s="2">
        <v>0</v>
      </c>
      <c r="F148" s="2">
        <v>0</v>
      </c>
      <c r="G148" s="3">
        <f t="shared" si="0"/>
        <v>1758103.58598</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3033345.6999999997</v>
      </c>
      <c r="D149" s="2">
        <f>'PR-RAS'!E153</f>
        <v>3418035.72</v>
      </c>
      <c r="E149" s="2">
        <v>0</v>
      </c>
      <c r="F149" s="2">
        <v>0</v>
      </c>
      <c r="G149" s="3">
        <f t="shared" si="0"/>
        <v>1460673.7367199999</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2461946.98</v>
      </c>
      <c r="D150" s="2">
        <f>'PR-RAS'!E154</f>
        <v>2814311.18</v>
      </c>
      <c r="E150" s="2">
        <v>0</v>
      </c>
      <c r="F150" s="2">
        <v>0</v>
      </c>
      <c r="G150" s="3">
        <f t="shared" si="0"/>
        <v>1205494.8316599999</v>
      </c>
      <c r="H150" s="3">
        <f t="shared" si="1"/>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2461946.98</v>
      </c>
      <c r="D151" s="2">
        <f>'PR-RAS'!E155</f>
        <v>2814311.18</v>
      </c>
      <c r="E151" s="2">
        <v>0</v>
      </c>
      <c r="F151" s="2">
        <v>0</v>
      </c>
      <c r="G151" s="3">
        <f t="shared" si="0"/>
        <v>1213585.4009999998</v>
      </c>
      <c r="H151" s="3">
        <f t="shared" si="1"/>
        <v>0.20000000018626451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173936.57</v>
      </c>
      <c r="D155" s="2">
        <f>'PR-RAS'!E159</f>
        <v>139362.98000000001</v>
      </c>
      <c r="E155" s="2">
        <v>0</v>
      </c>
      <c r="F155" s="2">
        <v>0</v>
      </c>
      <c r="G155" s="3">
        <f t="shared" si="0"/>
        <v>69710.029620000001</v>
      </c>
      <c r="H155" s="3">
        <f t="shared" si="1"/>
        <v>0.4499999999825377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397462.15</v>
      </c>
      <c r="D156" s="2">
        <f>'PR-RAS'!E160</f>
        <v>464361.56</v>
      </c>
      <c r="E156" s="2">
        <v>0</v>
      </c>
      <c r="F156" s="2">
        <v>0</v>
      </c>
      <c r="G156" s="3">
        <f t="shared" si="0"/>
        <v>205558.71685</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397462.15</v>
      </c>
      <c r="D158" s="2">
        <f>'PR-RAS'!E162</f>
        <v>464361.56</v>
      </c>
      <c r="E158" s="2">
        <v>0</v>
      </c>
      <c r="F158" s="2">
        <v>0</v>
      </c>
      <c r="G158" s="3">
        <f t="shared" si="0"/>
        <v>208211.08739</v>
      </c>
      <c r="H158" s="3">
        <f t="shared" si="1"/>
        <v>0.59000000002561137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672277.35</v>
      </c>
      <c r="D160" s="2">
        <f>'PR-RAS'!E164</f>
        <v>704852.28</v>
      </c>
      <c r="E160" s="2">
        <v>0</v>
      </c>
      <c r="F160" s="2">
        <v>0</v>
      </c>
      <c r="G160" s="3">
        <f t="shared" si="0"/>
        <v>331035.12369000004</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72074.87</v>
      </c>
      <c r="D161" s="2">
        <f>'PR-RAS'!E165</f>
        <v>84335.510000000009</v>
      </c>
      <c r="E161" s="2">
        <v>0</v>
      </c>
      <c r="F161" s="2">
        <v>0</v>
      </c>
      <c r="G161" s="3">
        <f t="shared" si="0"/>
        <v>38519.342400000001</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17524.689999999999</v>
      </c>
      <c r="D162" s="2">
        <f>'PR-RAS'!E166</f>
        <v>20045.22</v>
      </c>
      <c r="E162" s="2">
        <v>0</v>
      </c>
      <c r="F162" s="2">
        <v>0</v>
      </c>
      <c r="G162" s="3">
        <f t="shared" si="0"/>
        <v>9276.0359300000018</v>
      </c>
      <c r="H162" s="3">
        <f t="shared" si="1"/>
        <v>0.53000000000247383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51972.06</v>
      </c>
      <c r="D163" s="2">
        <f>'PR-RAS'!E167</f>
        <v>59230.33</v>
      </c>
      <c r="E163" s="2">
        <v>0</v>
      </c>
      <c r="F163" s="2">
        <v>0</v>
      </c>
      <c r="G163" s="3">
        <f t="shared" si="0"/>
        <v>27610.100640000001</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2578.12</v>
      </c>
      <c r="D164" s="2">
        <f>'PR-RAS'!E168</f>
        <v>4991.96</v>
      </c>
      <c r="E164" s="2">
        <v>0</v>
      </c>
      <c r="F164" s="2">
        <v>0</v>
      </c>
      <c r="G164" s="3">
        <f t="shared" si="0"/>
        <v>2047.6125200000001</v>
      </c>
      <c r="H164" s="3">
        <f t="shared" si="1"/>
        <v>0.15999999999985448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68</v>
      </c>
      <c r="E165" s="2">
        <v>0</v>
      </c>
      <c r="F165" s="2">
        <v>0</v>
      </c>
      <c r="G165" s="3">
        <f t="shared" si="0"/>
        <v>22.304000000000002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264955.72000000003</v>
      </c>
      <c r="D166" s="2">
        <f>'PR-RAS'!E170</f>
        <v>257778.81000000003</v>
      </c>
      <c r="E166" s="2">
        <v>0</v>
      </c>
      <c r="F166" s="2">
        <v>0</v>
      </c>
      <c r="G166" s="3">
        <f t="shared" si="0"/>
        <v>128784.70110000002</v>
      </c>
      <c r="H166" s="3">
        <f t="shared" si="1"/>
        <v>0.46999999994295649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17961.63</v>
      </c>
      <c r="D167" s="2">
        <f>'PR-RAS'!E171</f>
        <v>27311.19</v>
      </c>
      <c r="E167" s="2">
        <v>0</v>
      </c>
      <c r="F167" s="2">
        <v>0</v>
      </c>
      <c r="G167" s="3">
        <f t="shared" si="0"/>
        <v>12048.945659999999</v>
      </c>
      <c r="H167" s="3">
        <f t="shared" si="1"/>
        <v>0.55999999999767169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193209.85</v>
      </c>
      <c r="D168" s="2">
        <f>'PR-RAS'!E172</f>
        <v>180951.69</v>
      </c>
      <c r="E168" s="2">
        <v>0</v>
      </c>
      <c r="F168" s="2">
        <v>0</v>
      </c>
      <c r="G168" s="3">
        <f t="shared" si="0"/>
        <v>92703.909410000007</v>
      </c>
      <c r="H168" s="3">
        <f t="shared" si="1"/>
        <v>0.45999999999185093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28162.59</v>
      </c>
      <c r="D169" s="2">
        <f>'PR-RAS'!E173</f>
        <v>28836.38</v>
      </c>
      <c r="E169" s="2">
        <v>0</v>
      </c>
      <c r="F169" s="2">
        <v>0</v>
      </c>
      <c r="G169" s="3">
        <f t="shared" si="0"/>
        <v>14420.338800000001</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19172.849999999999</v>
      </c>
      <c r="D170" s="2">
        <f>'PR-RAS'!E174</f>
        <v>5883.95</v>
      </c>
      <c r="E170" s="2">
        <v>0</v>
      </c>
      <c r="F170" s="2">
        <v>0</v>
      </c>
      <c r="G170" s="3">
        <f t="shared" si="0"/>
        <v>5228.98675</v>
      </c>
      <c r="H170" s="3">
        <f t="shared" si="1"/>
        <v>0.20000000000163709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6448.8</v>
      </c>
      <c r="D171" s="2">
        <f>'PR-RAS'!E175</f>
        <v>14795.6</v>
      </c>
      <c r="E171" s="2">
        <v>0</v>
      </c>
      <c r="F171" s="2">
        <v>0</v>
      </c>
      <c r="G171" s="3">
        <f t="shared" si="0"/>
        <v>6126.8</v>
      </c>
      <c r="H171" s="3">
        <f t="shared" si="1"/>
        <v>0.5999999999994543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321773.07</v>
      </c>
      <c r="D174" s="2">
        <f>'PR-RAS'!E178</f>
        <v>337343.72</v>
      </c>
      <c r="E174" s="2">
        <v>0</v>
      </c>
      <c r="F174" s="2">
        <v>0</v>
      </c>
      <c r="G174" s="3">
        <f t="shared" si="0"/>
        <v>172387.66822999998</v>
      </c>
      <c r="H174" s="3">
        <f t="shared" si="1"/>
        <v>0.3500000000349246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252706.77</v>
      </c>
      <c r="D175" s="2">
        <f>'PR-RAS'!E179</f>
        <v>253241.56</v>
      </c>
      <c r="E175" s="2">
        <v>0</v>
      </c>
      <c r="F175" s="2">
        <v>0</v>
      </c>
      <c r="G175" s="3">
        <f t="shared" si="0"/>
        <v>132099.04085999998</v>
      </c>
      <c r="H175" s="3">
        <f t="shared" si="1"/>
        <v>0.67000000001280569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19709.72</v>
      </c>
      <c r="D176" s="2">
        <f>'PR-RAS'!E180</f>
        <v>38426.04</v>
      </c>
      <c r="E176" s="2">
        <v>0</v>
      </c>
      <c r="F176" s="2">
        <v>0</v>
      </c>
      <c r="G176" s="3">
        <f t="shared" si="0"/>
        <v>16898.314999999999</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978.85</v>
      </c>
      <c r="D177" s="2">
        <f>'PR-RAS'!E181</f>
        <v>275</v>
      </c>
      <c r="E177" s="2">
        <v>0</v>
      </c>
      <c r="F177" s="2">
        <v>0</v>
      </c>
      <c r="G177" s="3">
        <f t="shared" si="0"/>
        <v>269.07759999999996</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15406.63</v>
      </c>
      <c r="D178" s="2">
        <f>'PR-RAS'!E182</f>
        <v>13872.36</v>
      </c>
      <c r="E178" s="2">
        <v>0</v>
      </c>
      <c r="F178" s="2">
        <v>0</v>
      </c>
      <c r="G178" s="3">
        <f t="shared" si="0"/>
        <v>7637.7889499999992</v>
      </c>
      <c r="H178" s="3">
        <f t="shared" si="1"/>
        <v>0.73000000000138243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894</v>
      </c>
      <c r="E179" s="2">
        <v>0</v>
      </c>
      <c r="F179" s="2">
        <v>0</v>
      </c>
      <c r="G179" s="3">
        <f t="shared" si="0"/>
        <v>318.26400000000001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1049.27</v>
      </c>
      <c r="D180" s="2">
        <f>'PR-RAS'!E184</f>
        <v>10259.24</v>
      </c>
      <c r="E180" s="2">
        <v>0</v>
      </c>
      <c r="F180" s="2">
        <v>0</v>
      </c>
      <c r="G180" s="3">
        <f t="shared" si="0"/>
        <v>3860.62725</v>
      </c>
      <c r="H180" s="3">
        <f t="shared" si="1"/>
        <v>0.50999999999976353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2450.9499999999998</v>
      </c>
      <c r="D181" s="2">
        <f>'PR-RAS'!E185</f>
        <v>1800.5</v>
      </c>
      <c r="E181" s="2">
        <v>0</v>
      </c>
      <c r="F181" s="2">
        <v>0</v>
      </c>
      <c r="G181" s="3">
        <f t="shared" si="0"/>
        <v>1089.3509999999999</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13019.14</v>
      </c>
      <c r="D182" s="2">
        <f>'PR-RAS'!E186</f>
        <v>4390.0600000000004</v>
      </c>
      <c r="E182" s="2">
        <v>0</v>
      </c>
      <c r="F182" s="2">
        <v>0</v>
      </c>
      <c r="G182" s="3">
        <f t="shared" si="0"/>
        <v>3945.66606</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16451.740000000002</v>
      </c>
      <c r="D183" s="2">
        <f>'PR-RAS'!E187</f>
        <v>14184.96</v>
      </c>
      <c r="E183" s="2">
        <v>0</v>
      </c>
      <c r="F183" s="2">
        <v>0</v>
      </c>
      <c r="G183" s="3">
        <f t="shared" si="0"/>
        <v>8157.5421200000001</v>
      </c>
      <c r="H183" s="3">
        <f t="shared" si="1"/>
        <v>0.2999999999992724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30</v>
      </c>
      <c r="E184" s="2">
        <v>0</v>
      </c>
      <c r="F184" s="2">
        <v>0</v>
      </c>
      <c r="G184" s="3">
        <f t="shared" si="0"/>
        <v>10.98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13473.689999999999</v>
      </c>
      <c r="D190" s="2">
        <f>'PR-RAS'!E194</f>
        <v>25364.239999999998</v>
      </c>
      <c r="E190" s="2">
        <v>0</v>
      </c>
      <c r="F190" s="2">
        <v>0</v>
      </c>
      <c r="G190" s="3">
        <f t="shared" si="0"/>
        <v>12134.210129999999</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549.98</v>
      </c>
      <c r="D191" s="2">
        <f>'PR-RAS'!E195</f>
        <v>1120</v>
      </c>
      <c r="E191" s="2">
        <v>0</v>
      </c>
      <c r="F191" s="2">
        <v>0</v>
      </c>
      <c r="G191" s="3">
        <f t="shared" si="0"/>
        <v>530.09619999999995</v>
      </c>
      <c r="H191" s="3">
        <f t="shared" si="1"/>
        <v>1.999999999998181E-2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3235.85</v>
      </c>
      <c r="D193" s="2">
        <f>'PR-RAS'!E197</f>
        <v>5383.18</v>
      </c>
      <c r="E193" s="2">
        <v>0</v>
      </c>
      <c r="F193" s="2">
        <v>0</v>
      </c>
      <c r="G193" s="3">
        <f t="shared" si="0"/>
        <v>2688.4243200000001</v>
      </c>
      <c r="H193" s="3">
        <f t="shared" si="1"/>
        <v>0.33000000000038199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235</v>
      </c>
      <c r="E194" s="2">
        <v>0</v>
      </c>
      <c r="F194" s="2">
        <v>0</v>
      </c>
      <c r="G194" s="3">
        <f t="shared" si="0"/>
        <v>122.18637000000001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7980.86</v>
      </c>
      <c r="D195" s="2">
        <f>'PR-RAS'!E199</f>
        <v>14465.14</v>
      </c>
      <c r="E195" s="2">
        <v>0</v>
      </c>
      <c r="F195" s="2">
        <v>0</v>
      </c>
      <c r="G195" s="3">
        <f t="shared" si="0"/>
        <v>7160.76116</v>
      </c>
      <c r="H195" s="3">
        <f t="shared" si="1"/>
        <v>0.27999999999974534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1543.91</v>
      </c>
      <c r="D197" s="2">
        <f>'PR-RAS'!E201</f>
        <v>4160.92</v>
      </c>
      <c r="E197" s="2">
        <v>0</v>
      </c>
      <c r="F197" s="2">
        <v>0</v>
      </c>
      <c r="G197" s="3">
        <f t="shared" si="0"/>
        <v>1933.6870000000001</v>
      </c>
      <c r="H197" s="3">
        <f t="shared" si="1"/>
        <v>0.16999999999984539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866.4</v>
      </c>
      <c r="D198" s="2">
        <f>'PR-RAS'!E202</f>
        <v>900</v>
      </c>
      <c r="E198" s="2">
        <v>0</v>
      </c>
      <c r="F198" s="2">
        <v>0</v>
      </c>
      <c r="G198" s="3">
        <f t="shared" si="0"/>
        <v>525.2808</v>
      </c>
      <c r="H198" s="3">
        <f t="shared" si="1"/>
        <v>0.39999999999997726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866.4</v>
      </c>
      <c r="D212" s="2">
        <f>'PR-RAS'!E216</f>
        <v>900</v>
      </c>
      <c r="E212" s="2">
        <v>0</v>
      </c>
      <c r="F212" s="2">
        <v>0</v>
      </c>
      <c r="G212" s="3">
        <f t="shared" si="0"/>
        <v>562.61040000000003</v>
      </c>
      <c r="H212" s="3">
        <f t="shared" si="1"/>
        <v>0.39999999999997726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866.4</v>
      </c>
      <c r="D213" s="2">
        <f>'PR-RAS'!E217</f>
        <v>900</v>
      </c>
      <c r="E213" s="2">
        <v>0</v>
      </c>
      <c r="F213" s="2">
        <v>0</v>
      </c>
      <c r="G213" s="3">
        <f t="shared" si="0"/>
        <v>565.27679999999998</v>
      </c>
      <c r="H213" s="3">
        <f t="shared" si="1"/>
        <v>0.39999999999997726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1980.99</v>
      </c>
      <c r="D269" s="2">
        <f>'PR-RAS'!E273</f>
        <v>1920.95</v>
      </c>
      <c r="E269" s="2">
        <v>0</v>
      </c>
      <c r="F269" s="2">
        <v>0</v>
      </c>
      <c r="G269" s="3">
        <f t="shared" si="0"/>
        <v>1560.5345200000002</v>
      </c>
      <c r="H269" s="3">
        <f t="shared" si="1"/>
        <v>5.999999999994543E-2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1980.99</v>
      </c>
      <c r="D270" s="2">
        <f>'PR-RAS'!E274</f>
        <v>1920.95</v>
      </c>
      <c r="E270" s="2">
        <v>0</v>
      </c>
      <c r="F270" s="2">
        <v>0</v>
      </c>
      <c r="G270" s="3">
        <f t="shared" si="0"/>
        <v>1566.3574100000001</v>
      </c>
      <c r="H270" s="3">
        <f t="shared" si="1"/>
        <v>5.999999999994543E-2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1980.99</v>
      </c>
      <c r="D272" s="2">
        <f>'PR-RAS'!E276</f>
        <v>1920.95</v>
      </c>
      <c r="E272" s="2">
        <v>0</v>
      </c>
      <c r="F272" s="2">
        <v>0</v>
      </c>
      <c r="G272" s="3">
        <f t="shared" si="0"/>
        <v>1578.0031900000001</v>
      </c>
      <c r="H272" s="3">
        <f t="shared" si="1"/>
        <v>5.999999999994543E-2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3708470.44</v>
      </c>
      <c r="D295" s="2">
        <f>'PR-RAS'!E299</f>
        <v>4125708.95</v>
      </c>
      <c r="E295" s="2">
        <v>0</v>
      </c>
      <c r="F295" s="2">
        <v>0</v>
      </c>
      <c r="G295" s="3">
        <f t="shared" si="12"/>
        <v>3516207.1719599999</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43269.350000000093</v>
      </c>
      <c r="D296" s="2">
        <f>'PR-RAS'!E300</f>
        <v>0</v>
      </c>
      <c r="E296" s="2">
        <v>0</v>
      </c>
      <c r="F296" s="2">
        <v>0</v>
      </c>
      <c r="G296" s="3">
        <f t="shared" si="12"/>
        <v>12764.458250000027</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170767.30000000028</v>
      </c>
      <c r="E297" s="2">
        <v>0</v>
      </c>
      <c r="F297" s="2">
        <v>0</v>
      </c>
      <c r="G297" s="3">
        <f t="shared" si="12"/>
        <v>101094.24160000015</v>
      </c>
      <c r="H297" s="3">
        <f t="shared" si="13"/>
        <v>0.30000000027939677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34129.65</v>
      </c>
      <c r="D299" s="2">
        <f>'PR-RAS'!E303</f>
        <v>84444.42</v>
      </c>
      <c r="E299" s="2">
        <v>0</v>
      </c>
      <c r="F299" s="2">
        <v>0</v>
      </c>
      <c r="G299" s="3">
        <f t="shared" si="12"/>
        <v>60499.510019999994</v>
      </c>
      <c r="H299" s="3">
        <f t="shared" si="13"/>
        <v>0.76999999999679858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273307.24</v>
      </c>
      <c r="E300" s="2">
        <v>0</v>
      </c>
      <c r="F300" s="2">
        <v>0</v>
      </c>
      <c r="G300" s="3">
        <f t="shared" si="12"/>
        <v>163437.72951999999</v>
      </c>
      <c r="H300" s="3">
        <f t="shared" si="13"/>
        <v>0.23999999999068677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93584.13</v>
      </c>
      <c r="D355" s="2">
        <f>'PR-RAS'!E360</f>
        <v>52060.29</v>
      </c>
      <c r="E355" s="2">
        <v>0</v>
      </c>
      <c r="F355" s="2">
        <v>0</v>
      </c>
      <c r="G355" s="3">
        <f t="shared" si="12"/>
        <v>69987.467340000003</v>
      </c>
      <c r="H355" s="3">
        <f t="shared" si="13"/>
        <v>0.42000000000552973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93584.13</v>
      </c>
      <c r="D368" s="2">
        <f>'PR-RAS'!E373</f>
        <v>52060.29</v>
      </c>
      <c r="E368" s="2">
        <v>0</v>
      </c>
      <c r="F368" s="2">
        <v>0</v>
      </c>
      <c r="G368" s="3">
        <f t="shared" si="12"/>
        <v>72557.628570000001</v>
      </c>
      <c r="H368" s="3">
        <f t="shared" si="13"/>
        <v>0.42000000000552973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42008.24</v>
      </c>
      <c r="D374" s="2">
        <f>'PR-RAS'!E379</f>
        <v>3688.75</v>
      </c>
      <c r="E374" s="2">
        <v>0</v>
      </c>
      <c r="F374" s="2">
        <v>0</v>
      </c>
      <c r="G374" s="3">
        <f t="shared" si="12"/>
        <v>18420.881020000001</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33144.239999999998</v>
      </c>
      <c r="D375" s="2">
        <f>'PR-RAS'!E380</f>
        <v>3688.75</v>
      </c>
      <c r="E375" s="2">
        <v>0</v>
      </c>
      <c r="F375" s="2">
        <v>0</v>
      </c>
      <c r="G375" s="3">
        <f t="shared" si="12"/>
        <v>15155.13076</v>
      </c>
      <c r="H375" s="3">
        <f t="shared" si="13"/>
        <v>0.48999999999796273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8864</v>
      </c>
      <c r="D377" s="2">
        <f>'PR-RAS'!E382</f>
        <v>0</v>
      </c>
      <c r="E377" s="2">
        <v>0</v>
      </c>
      <c r="F377" s="2">
        <v>0</v>
      </c>
      <c r="G377" s="3">
        <f t="shared" si="12"/>
        <v>3332.864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51575.89</v>
      </c>
      <c r="D388" s="2">
        <f>'PR-RAS'!E393</f>
        <v>48371.54</v>
      </c>
      <c r="E388" s="2">
        <v>0</v>
      </c>
      <c r="F388" s="2">
        <v>0</v>
      </c>
      <c r="G388" s="3">
        <f t="shared" si="12"/>
        <v>57399.44139</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51575.89</v>
      </c>
      <c r="D389" s="2">
        <f>'PR-RAS'!E394</f>
        <v>48371.54</v>
      </c>
      <c r="E389" s="2">
        <v>0</v>
      </c>
      <c r="F389" s="2">
        <v>0</v>
      </c>
      <c r="G389" s="3">
        <f t="shared" si="12"/>
        <v>57547.76036</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93584.13</v>
      </c>
      <c r="D413" s="2">
        <f>'PR-RAS'!E418</f>
        <v>52060.29</v>
      </c>
      <c r="E413" s="2">
        <v>0</v>
      </c>
      <c r="F413" s="2">
        <v>0</v>
      </c>
      <c r="G413" s="3">
        <f t="shared" si="12"/>
        <v>81454.340519999998</v>
      </c>
      <c r="H413" s="3">
        <f t="shared" si="13"/>
        <v>0.42000000000552973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3751739.79</v>
      </c>
      <c r="D417" s="2">
        <f>'PR-RAS'!E422</f>
        <v>3954941.65</v>
      </c>
      <c r="E417" s="2">
        <v>0</v>
      </c>
      <c r="F417" s="2">
        <v>0</v>
      </c>
      <c r="G417" s="3">
        <f t="shared" si="12"/>
        <v>4851235.2054399997</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3802054.57</v>
      </c>
      <c r="D418" s="2">
        <f>'PR-RAS'!E423</f>
        <v>4177769.24</v>
      </c>
      <c r="E418" s="2">
        <v>0</v>
      </c>
      <c r="F418" s="2">
        <v>0</v>
      </c>
      <c r="G418" s="3">
        <f t="shared" si="12"/>
        <v>5069716.3018500004</v>
      </c>
      <c r="H418" s="3">
        <f t="shared" si="13"/>
        <v>0.67000000039115548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50314.779999999795</v>
      </c>
      <c r="D420" s="2">
        <f>'PR-RAS'!E425</f>
        <v>222827.59000000032</v>
      </c>
      <c r="E420" s="2">
        <v>0</v>
      </c>
      <c r="F420" s="2">
        <v>0</v>
      </c>
      <c r="G420" s="3">
        <f t="shared" si="12"/>
        <v>207811.41324000017</v>
      </c>
      <c r="H420" s="3">
        <f t="shared" si="13"/>
        <v>0.62999999988824129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34129.65</v>
      </c>
      <c r="D422" s="2">
        <f>'PR-RAS'!E427</f>
        <v>84444.42</v>
      </c>
      <c r="E422" s="2">
        <v>0</v>
      </c>
      <c r="F422" s="2">
        <v>0</v>
      </c>
      <c r="G422" s="3">
        <f t="shared" si="12"/>
        <v>85470.784289999996</v>
      </c>
      <c r="H422" s="3">
        <f t="shared" si="13"/>
        <v>0.76999999999679858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273307.24</v>
      </c>
      <c r="E423" s="2">
        <v>0</v>
      </c>
      <c r="F423" s="2">
        <v>0</v>
      </c>
      <c r="G423" s="3">
        <f t="shared" si="12"/>
        <v>230671.31055999998</v>
      </c>
      <c r="H423" s="3">
        <f t="shared" si="13"/>
        <v>0.23999999999068677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3751739.79</v>
      </c>
      <c r="D637" s="2">
        <f>'PR-RAS'!E643</f>
        <v>3954941.65</v>
      </c>
      <c r="E637" s="2">
        <v>0</v>
      </c>
      <c r="F637" s="2">
        <v>0</v>
      </c>
      <c r="G637" s="3">
        <f t="shared" si="14"/>
        <v>7416792.2852400001</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3802054.57</v>
      </c>
      <c r="D638" s="2">
        <f>'PR-RAS'!E644</f>
        <v>4177769.24</v>
      </c>
      <c r="E638" s="2">
        <v>0</v>
      </c>
      <c r="F638" s="2">
        <v>0</v>
      </c>
      <c r="G638" s="3">
        <f t="shared" si="14"/>
        <v>7744386.7728500003</v>
      </c>
      <c r="H638" s="3">
        <f t="shared" si="15"/>
        <v>0.67000000039115548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50314.779999999795</v>
      </c>
      <c r="D640" s="2">
        <f>'PR-RAS'!E646</f>
        <v>222827.59000000032</v>
      </c>
      <c r="E640" s="2">
        <v>0</v>
      </c>
      <c r="F640" s="2">
        <v>0</v>
      </c>
      <c r="G640" s="3">
        <f t="shared" si="14"/>
        <v>316924.80444000027</v>
      </c>
      <c r="H640" s="3">
        <f t="shared" si="15"/>
        <v>0.62999999988824129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34129.65</v>
      </c>
      <c r="D642" s="2">
        <f>'PR-RAS'!E648</f>
        <v>84444.42</v>
      </c>
      <c r="E642" s="2">
        <v>0</v>
      </c>
      <c r="F642" s="2">
        <v>0</v>
      </c>
      <c r="G642" s="3">
        <f t="shared" si="14"/>
        <v>130134.85209</v>
      </c>
      <c r="H642" s="3">
        <f t="shared" si="15"/>
        <v>0.76999999999679858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84444.429999999789</v>
      </c>
      <c r="D644" s="2">
        <f>'PR-RAS'!E650</f>
        <v>307272.0100000003</v>
      </c>
      <c r="E644" s="2">
        <v>0</v>
      </c>
      <c r="F644" s="2">
        <v>0</v>
      </c>
      <c r="G644" s="3">
        <f t="shared" si="14"/>
        <v>449449.57335000025</v>
      </c>
      <c r="H644" s="3">
        <f t="shared" si="15"/>
        <v>0.4400000000896398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247592.05</v>
      </c>
      <c r="D645" s="2">
        <f>'PR-RAS'!E651</f>
        <v>0</v>
      </c>
      <c r="E645" s="2">
        <v>0</v>
      </c>
      <c r="F645" s="2">
        <v>0</v>
      </c>
      <c r="G645" s="3">
        <f t="shared" si="14"/>
        <v>159449.28020000001</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44295.86</v>
      </c>
      <c r="D646" s="2">
        <f>'PR-RAS'!E653</f>
        <v>60380.63</v>
      </c>
      <c r="E646" s="2">
        <v>0</v>
      </c>
      <c r="F646" s="2">
        <v>0</v>
      </c>
      <c r="G646" s="3">
        <f t="shared" si="14"/>
        <v>106461.84239999999</v>
      </c>
      <c r="H646" s="3">
        <f t="shared" si="15"/>
        <v>0.51000000000203727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44295.86</v>
      </c>
      <c r="D649" s="2">
        <f>'PR-RAS'!E656</f>
        <v>60380.63</v>
      </c>
      <c r="E649" s="2">
        <v>0</v>
      </c>
      <c r="F649" s="2">
        <v>0</v>
      </c>
      <c r="G649" s="3">
        <f t="shared" si="14"/>
        <v>106957.01376</v>
      </c>
      <c r="H649" s="3">
        <f t="shared" si="15"/>
        <v>0.51000000000203727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110</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v>
      </c>
      <c r="D653" s="2">
        <f>'PR-RAS'!E660</f>
        <v>110</v>
      </c>
      <c r="E653" s="2">
        <v>0</v>
      </c>
      <c r="F653" s="2">
        <v>0</v>
      </c>
      <c r="G653" s="3">
        <f t="shared" si="14"/>
        <v>215.16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3255168.79</v>
      </c>
      <c r="D676" s="2">
        <f>'PR-RAS'!E683</f>
        <v>3430322.77</v>
      </c>
      <c r="E676" s="2">
        <v>0</v>
      </c>
      <c r="F676" s="2">
        <v>0</v>
      </c>
      <c r="G676" s="3">
        <f t="shared" si="14"/>
        <v>6828174.6727500008</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51491.14</v>
      </c>
      <c r="D678" s="2">
        <f>'PR-RAS'!E685</f>
        <v>46308.63</v>
      </c>
      <c r="E678" s="2">
        <v>0</v>
      </c>
      <c r="F678" s="2">
        <v>0</v>
      </c>
      <c r="G678" s="3">
        <f t="shared" si="14"/>
        <v>97561.386800000007</v>
      </c>
      <c r="H678" s="3">
        <f t="shared" si="15"/>
        <v>0.51000000000203727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2000</v>
      </c>
      <c r="D695" s="2">
        <f>'PR-RAS'!E702</f>
        <v>0</v>
      </c>
      <c r="E695" s="2">
        <v>0</v>
      </c>
      <c r="F695" s="2">
        <v>0</v>
      </c>
      <c r="G695" s="3">
        <f t="shared" si="14"/>
        <v>1388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51972.06</v>
      </c>
      <c r="D727" s="2">
        <f>'PR-RAS'!E734</f>
        <v>59050.33</v>
      </c>
      <c r="E727" s="2">
        <v>0</v>
      </c>
      <c r="F727" s="2">
        <v>0</v>
      </c>
      <c r="G727" s="3">
        <f t="shared" si="14"/>
        <v>123472.79471999999</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1049.27</v>
      </c>
      <c r="D729" s="2">
        <f>'PR-RAS'!E736</f>
        <v>10259.24</v>
      </c>
      <c r="E729" s="2">
        <v>0</v>
      </c>
      <c r="F729" s="2">
        <v>0</v>
      </c>
      <c r="G729" s="3">
        <f t="shared" si="14"/>
        <v>15701.322</v>
      </c>
      <c r="H729" s="3">
        <f t="shared" si="15"/>
        <v>0.50999999999976353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2450.9499999999998</v>
      </c>
      <c r="D731" s="2">
        <f>'PR-RAS'!E738</f>
        <v>1800.5</v>
      </c>
      <c r="E731" s="2">
        <v>0</v>
      </c>
      <c r="F731" s="2">
        <v>0</v>
      </c>
      <c r="G731" s="3">
        <f t="shared" si="14"/>
        <v>4417.9234999999999</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1972904.4499999997</v>
      </c>
      <c r="D1011" s="7">
        <f>BILANCA!E6</f>
        <v>1952242.5599999996</v>
      </c>
      <c r="E1011" s="7">
        <v>0</v>
      </c>
      <c r="F1011" s="7">
        <v>0</v>
      </c>
      <c r="G1011" s="8">
        <f t="shared" ref="G1011:G1306" si="38">B1011/1000*C1011+B1011/500*D1011</f>
        <v>5877.3895699999994</v>
      </c>
      <c r="H1011" s="8">
        <f t="shared" si="35"/>
        <v>0.89000000013038516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1659810.8399999999</v>
      </c>
      <c r="D1012" s="2">
        <f>BILANCA!E7</f>
        <v>1613446.3899999997</v>
      </c>
      <c r="E1012" s="2">
        <v>0</v>
      </c>
      <c r="F1012" s="2">
        <v>0</v>
      </c>
      <c r="G1012" s="3">
        <f t="shared" si="38"/>
        <v>9773.4072399999986</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340.44</v>
      </c>
      <c r="D1013" s="2">
        <f>BILANCA!E8</f>
        <v>340.44</v>
      </c>
      <c r="E1013" s="2">
        <v>0</v>
      </c>
      <c r="F1013" s="2">
        <v>0</v>
      </c>
      <c r="G1013" s="3">
        <f t="shared" si="38"/>
        <v>3.0639599999999998</v>
      </c>
      <c r="H1013" s="3">
        <f t="shared" si="35"/>
        <v>0.87999999999999545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340.44</v>
      </c>
      <c r="D1014" s="2">
        <f>BILANCA!E9</f>
        <v>340.44</v>
      </c>
      <c r="E1014" s="2">
        <v>0</v>
      </c>
      <c r="F1014" s="2">
        <v>0</v>
      </c>
      <c r="G1014" s="3">
        <f t="shared" si="38"/>
        <v>4.08528</v>
      </c>
      <c r="H1014" s="3">
        <f t="shared" si="35"/>
        <v>0.87999999999999545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1659470.4</v>
      </c>
      <c r="D1017" s="2">
        <f>BILANCA!E12</f>
        <v>1613105.9499999997</v>
      </c>
      <c r="E1017" s="2">
        <v>0</v>
      </c>
      <c r="F1017" s="2">
        <v>0</v>
      </c>
      <c r="G1017" s="3">
        <f t="shared" si="38"/>
        <v>34199.776099999995</v>
      </c>
      <c r="H1017" s="3">
        <f t="shared" si="35"/>
        <v>0.45000000018626451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1519315.25</v>
      </c>
      <c r="D1018" s="2">
        <f>BILANCA!E13</f>
        <v>1489441.0299999998</v>
      </c>
      <c r="E1018" s="2">
        <v>0</v>
      </c>
      <c r="F1018" s="2">
        <v>0</v>
      </c>
      <c r="G1018" s="3">
        <f t="shared" si="38"/>
        <v>35985.578479999996</v>
      </c>
      <c r="H1018" s="3">
        <f t="shared" si="35"/>
        <v>0.27999999979510903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27053.48</v>
      </c>
      <c r="D1019" s="2">
        <f>BILANCA!E14</f>
        <v>27053.48</v>
      </c>
      <c r="E1019" s="2">
        <v>0</v>
      </c>
      <c r="F1019" s="2">
        <v>0</v>
      </c>
      <c r="G1019" s="3">
        <f t="shared" si="38"/>
        <v>730.44395999999995</v>
      </c>
      <c r="H1019" s="3">
        <f t="shared" si="35"/>
        <v>0.95999999999912689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2380342.46</v>
      </c>
      <c r="D1020" s="2">
        <f>BILANCA!E15</f>
        <v>2380342.46</v>
      </c>
      <c r="E1020" s="2">
        <v>0</v>
      </c>
      <c r="F1020" s="2">
        <v>0</v>
      </c>
      <c r="G1020" s="3">
        <f t="shared" si="38"/>
        <v>71410.273799999995</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888080.69</v>
      </c>
      <c r="D1023" s="2">
        <f>BILANCA!E18</f>
        <v>917954.91</v>
      </c>
      <c r="E1023" s="2">
        <v>0</v>
      </c>
      <c r="F1023" s="2">
        <v>0</v>
      </c>
      <c r="G1023" s="3">
        <f t="shared" si="38"/>
        <v>35411.876629999999</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50629.920000000042</v>
      </c>
      <c r="D1024" s="2">
        <f>BILANCA!E19</f>
        <v>30548.940000000061</v>
      </c>
      <c r="E1024" s="2">
        <v>0</v>
      </c>
      <c r="F1024" s="2">
        <v>0</v>
      </c>
      <c r="G1024" s="3">
        <f t="shared" si="38"/>
        <v>1564.1892000000023</v>
      </c>
      <c r="H1024" s="3">
        <f t="shared" si="35"/>
        <v>0.13999999989755452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654827.74</v>
      </c>
      <c r="D1025" s="2">
        <f>BILANCA!E20</f>
        <v>599348.21</v>
      </c>
      <c r="E1025" s="2">
        <v>0</v>
      </c>
      <c r="F1025" s="2">
        <v>0</v>
      </c>
      <c r="G1025" s="3">
        <f t="shared" si="38"/>
        <v>27802.862399999998</v>
      </c>
      <c r="H1025" s="3">
        <f t="shared" si="35"/>
        <v>0.46999999997206032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2198.9</v>
      </c>
      <c r="D1026" s="2">
        <f>BILANCA!E21</f>
        <v>1734.42</v>
      </c>
      <c r="E1026" s="2">
        <v>0</v>
      </c>
      <c r="F1026" s="2">
        <v>0</v>
      </c>
      <c r="G1026" s="3">
        <f t="shared" si="38"/>
        <v>90.683840000000004</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24187.03</v>
      </c>
      <c r="D1027" s="2">
        <f>BILANCA!E22</f>
        <v>24187.03</v>
      </c>
      <c r="E1027" s="2">
        <v>0</v>
      </c>
      <c r="F1027" s="2">
        <v>0</v>
      </c>
      <c r="G1027" s="3">
        <f t="shared" si="38"/>
        <v>1233.53853</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1012.01</v>
      </c>
      <c r="D1030" s="2">
        <f>BILANCA!E25</f>
        <v>1012.01</v>
      </c>
      <c r="E1030" s="2">
        <v>0</v>
      </c>
      <c r="F1030" s="2">
        <v>0</v>
      </c>
      <c r="G1030" s="3">
        <f t="shared" si="38"/>
        <v>60.720600000000005</v>
      </c>
      <c r="H1030" s="3">
        <f t="shared" si="35"/>
        <v>1.999999999998181E-2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2717.49</v>
      </c>
      <c r="D1031" s="2">
        <f>BILANCA!E26</f>
        <v>23279.99</v>
      </c>
      <c r="E1031" s="2">
        <v>0</v>
      </c>
      <c r="F1031" s="2">
        <v>0</v>
      </c>
      <c r="G1031" s="3">
        <f t="shared" si="38"/>
        <v>1034.8268700000001</v>
      </c>
      <c r="H1031" s="3">
        <f t="shared" si="35"/>
        <v>0.49999999999818101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634313.25</v>
      </c>
      <c r="D1033" s="2">
        <f>BILANCA!E28</f>
        <v>619012.72</v>
      </c>
      <c r="E1033" s="2">
        <v>0</v>
      </c>
      <c r="F1033" s="2">
        <v>0</v>
      </c>
      <c r="G1033" s="3">
        <f t="shared" si="38"/>
        <v>43063.789870000001</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89525.229999999981</v>
      </c>
      <c r="D1040" s="2">
        <f>BILANCA!E35</f>
        <v>93115.98000000004</v>
      </c>
      <c r="E1040" s="2">
        <v>0</v>
      </c>
      <c r="F1040" s="2">
        <v>0</v>
      </c>
      <c r="G1040" s="3">
        <f t="shared" si="38"/>
        <v>8272.7157000000007</v>
      </c>
      <c r="H1040" s="3">
        <f t="shared" si="35"/>
        <v>0.24999999994179234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383270.1</v>
      </c>
      <c r="D1041" s="2">
        <f>BILANCA!E36</f>
        <v>431641.64</v>
      </c>
      <c r="E1041" s="2">
        <v>0</v>
      </c>
      <c r="F1041" s="2">
        <v>0</v>
      </c>
      <c r="G1041" s="3">
        <f t="shared" si="38"/>
        <v>38643.154779999997</v>
      </c>
      <c r="H1041" s="3">
        <f t="shared" si="35"/>
        <v>0.4599999999627471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293744.87</v>
      </c>
      <c r="D1045" s="2">
        <f>BILANCA!E40</f>
        <v>338525.66</v>
      </c>
      <c r="E1045" s="2">
        <v>0</v>
      </c>
      <c r="F1045" s="2">
        <v>0</v>
      </c>
      <c r="G1045" s="3">
        <f t="shared" si="38"/>
        <v>33977.866650000004</v>
      </c>
      <c r="H1045" s="3">
        <f t="shared" si="35"/>
        <v>0.47000000003026798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49067.63</v>
      </c>
      <c r="D1059" s="2">
        <f>BILANCA!E54</f>
        <v>60270.5</v>
      </c>
      <c r="E1059" s="2">
        <v>0</v>
      </c>
      <c r="F1059" s="2">
        <v>0</v>
      </c>
      <c r="G1059" s="3">
        <f t="shared" si="38"/>
        <v>8310.82287</v>
      </c>
      <c r="H1059" s="3">
        <f t="shared" si="35"/>
        <v>0.87000000000261934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49067.63</v>
      </c>
      <c r="D1060" s="2">
        <f>BILANCA!E55</f>
        <v>60270.5</v>
      </c>
      <c r="E1060" s="2">
        <v>0</v>
      </c>
      <c r="F1060" s="2">
        <v>0</v>
      </c>
      <c r="G1060" s="3">
        <f t="shared" si="38"/>
        <v>8480.4315000000006</v>
      </c>
      <c r="H1060" s="3">
        <f t="shared" si="35"/>
        <v>0.87000000000261934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313093.61</v>
      </c>
      <c r="D1074" s="2">
        <f>BILANCA!E69</f>
        <v>338796.17</v>
      </c>
      <c r="E1074" s="2">
        <v>0</v>
      </c>
      <c r="F1074" s="2">
        <v>0</v>
      </c>
      <c r="G1074" s="3">
        <f t="shared" si="38"/>
        <v>63403.900800000003</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44295.86</v>
      </c>
      <c r="D1075" s="2">
        <f>BILANCA!E70</f>
        <v>60380.63</v>
      </c>
      <c r="E1075" s="2">
        <v>0</v>
      </c>
      <c r="F1075" s="2">
        <v>0</v>
      </c>
      <c r="G1075" s="3">
        <f t="shared" si="38"/>
        <v>10728.712799999999</v>
      </c>
      <c r="H1075" s="3">
        <f t="shared" si="35"/>
        <v>0.51000000000203727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44295.86</v>
      </c>
      <c r="D1076" s="2">
        <f>BILANCA!E71</f>
        <v>60380.63</v>
      </c>
      <c r="E1076" s="2">
        <v>0</v>
      </c>
      <c r="F1076" s="2">
        <v>0</v>
      </c>
      <c r="G1076" s="3">
        <f t="shared" si="38"/>
        <v>10893.769920000001</v>
      </c>
      <c r="H1076" s="3">
        <f t="shared" si="35"/>
        <v>0.51000000000203727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44295.86</v>
      </c>
      <c r="D1077" s="2">
        <f>BILANCA!E72</f>
        <v>0</v>
      </c>
      <c r="E1077" s="2">
        <v>0</v>
      </c>
      <c r="F1077" s="2">
        <v>0</v>
      </c>
      <c r="G1077" s="3">
        <f t="shared" si="38"/>
        <v>2967.8226200000004</v>
      </c>
      <c r="H1077" s="3">
        <f t="shared" si="35"/>
        <v>0.13999999999941792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60380.63</v>
      </c>
      <c r="E1078" s="2">
        <v>0</v>
      </c>
      <c r="F1078" s="2">
        <v>0</v>
      </c>
      <c r="G1078" s="3">
        <f t="shared" si="38"/>
        <v>8211.7656800000004</v>
      </c>
      <c r="H1078" s="3">
        <f t="shared" si="35"/>
        <v>0.37000000000261934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21205.7</v>
      </c>
      <c r="D1087" s="2">
        <f>BILANCA!E82</f>
        <v>5108.3</v>
      </c>
      <c r="E1087" s="2">
        <v>0</v>
      </c>
      <c r="F1087" s="2">
        <v>0</v>
      </c>
      <c r="G1087" s="3">
        <f t="shared" si="38"/>
        <v>2419.5171</v>
      </c>
      <c r="H1087" s="3">
        <f t="shared" si="35"/>
        <v>0.5999999999994543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21205.7</v>
      </c>
      <c r="D1092" s="2">
        <f>BILANCA!E87</f>
        <v>5108.3</v>
      </c>
      <c r="E1092" s="2">
        <v>0</v>
      </c>
      <c r="F1092" s="2">
        <v>0</v>
      </c>
      <c r="G1092" s="3">
        <f t="shared" si="38"/>
        <v>2576.6286</v>
      </c>
      <c r="H1092" s="3">
        <f t="shared" si="35"/>
        <v>0.5999999999994543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273307.24</v>
      </c>
      <c r="E1152" s="2">
        <v>0</v>
      </c>
      <c r="F1152" s="2">
        <v>0</v>
      </c>
      <c r="G1152" s="3">
        <f t="shared" si="38"/>
        <v>77619.25615999999</v>
      </c>
      <c r="H1152" s="3">
        <f t="shared" si="41"/>
        <v>0.23999999999068677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273307.24</v>
      </c>
      <c r="E1155" s="2">
        <v>0</v>
      </c>
      <c r="F1155" s="2">
        <v>0</v>
      </c>
      <c r="G1155" s="3">
        <f t="shared" si="38"/>
        <v>79259.099599999987</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273307.24</v>
      </c>
      <c r="E1161" s="2">
        <v>0</v>
      </c>
      <c r="F1161" s="2">
        <v>0</v>
      </c>
      <c r="G1161" s="3">
        <f t="shared" si="38"/>
        <v>82538.786479999995</v>
      </c>
      <c r="H1161" s="3">
        <f t="shared" si="41"/>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247592.05</v>
      </c>
      <c r="D1176" s="2">
        <f>BILANCA!E171</f>
        <v>0</v>
      </c>
      <c r="E1176" s="2">
        <v>0</v>
      </c>
      <c r="F1176" s="2">
        <v>0</v>
      </c>
      <c r="G1176" s="3">
        <f t="shared" si="38"/>
        <v>41100.280299999999</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247592.05</v>
      </c>
      <c r="D1177" s="2">
        <f>BILANCA!E172</f>
        <v>0</v>
      </c>
      <c r="E1177" s="2">
        <v>0</v>
      </c>
      <c r="F1177" s="2">
        <v>0</v>
      </c>
      <c r="G1177" s="3">
        <f t="shared" si="38"/>
        <v>41347.872349999998</v>
      </c>
      <c r="H1177" s="3">
        <f t="shared" si="41"/>
        <v>4.9999999988358468E-2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1972904.4500000002</v>
      </c>
      <c r="D1180" s="2">
        <f>BILANCA!E176</f>
        <v>1952242.5599999998</v>
      </c>
      <c r="E1180" s="2">
        <v>0</v>
      </c>
      <c r="F1180" s="2">
        <v>0</v>
      </c>
      <c r="G1180" s="3">
        <f t="shared" si="38"/>
        <v>999156.22690000013</v>
      </c>
      <c r="H1180" s="3">
        <f t="shared" si="41"/>
        <v>0.8900000003632158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397538.02999999997</v>
      </c>
      <c r="D1181" s="2">
        <f>BILANCA!E177</f>
        <v>372760.94</v>
      </c>
      <c r="E1181" s="2">
        <v>0</v>
      </c>
      <c r="F1181" s="2">
        <v>0</v>
      </c>
      <c r="G1181" s="3">
        <f t="shared" si="38"/>
        <v>195463.24460999999</v>
      </c>
      <c r="H1181" s="3">
        <f t="shared" si="41"/>
        <v>8.999999996740371E-2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364267.82999999996</v>
      </c>
      <c r="D1182" s="2">
        <f>BILANCA!E178</f>
        <v>368472.56</v>
      </c>
      <c r="E1182" s="2">
        <v>0</v>
      </c>
      <c r="F1182" s="2">
        <v>0</v>
      </c>
      <c r="G1182" s="3">
        <f t="shared" si="38"/>
        <v>189408.6274</v>
      </c>
      <c r="H1182" s="3">
        <f t="shared" si="41"/>
        <v>0.61000000004423782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245455.35999999999</v>
      </c>
      <c r="D1183" s="2">
        <f>BILANCA!E179</f>
        <v>272453.21999999997</v>
      </c>
      <c r="E1183" s="2">
        <v>0</v>
      </c>
      <c r="F1183" s="2">
        <v>0</v>
      </c>
      <c r="G1183" s="3">
        <f t="shared" si="38"/>
        <v>136732.59139999998</v>
      </c>
      <c r="H1183" s="3">
        <f t="shared" si="41"/>
        <v>0.57999999995809048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97688.92</v>
      </c>
      <c r="D1184" s="2">
        <f>BILANCA!E180</f>
        <v>96003.38</v>
      </c>
      <c r="E1184" s="2">
        <v>0</v>
      </c>
      <c r="F1184" s="2">
        <v>0</v>
      </c>
      <c r="G1184" s="3">
        <f t="shared" si="38"/>
        <v>50407.048320000002</v>
      </c>
      <c r="H1184" s="3">
        <f t="shared" si="41"/>
        <v>0.46000000000640284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15.96</v>
      </c>
      <c r="E1185" s="2">
        <v>0</v>
      </c>
      <c r="F1185" s="2">
        <v>0</v>
      </c>
      <c r="G1185" s="3">
        <f t="shared" si="38"/>
        <v>5.5860000000000003</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15.96</v>
      </c>
      <c r="E1188" s="2">
        <v>0</v>
      </c>
      <c r="F1188" s="2">
        <v>0</v>
      </c>
      <c r="G1188" s="3">
        <f t="shared" si="38"/>
        <v>5.6817599999999997</v>
      </c>
      <c r="H1188" s="3">
        <f t="shared" si="41"/>
        <v>3.9999999999999147E-2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21123.55</v>
      </c>
      <c r="D1200" s="2">
        <f>BILANCA!E196</f>
        <v>0</v>
      </c>
      <c r="E1200" s="2">
        <v>0</v>
      </c>
      <c r="F1200" s="2">
        <v>0</v>
      </c>
      <c r="G1200" s="3">
        <f t="shared" si="38"/>
        <v>4013.4744999999998</v>
      </c>
      <c r="H1200" s="3">
        <f t="shared" si="41"/>
        <v>0.4500000000007276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33270.199999999997</v>
      </c>
      <c r="D1201" s="2">
        <f>BILANCA!E197</f>
        <v>430.89</v>
      </c>
      <c r="E1201" s="2">
        <v>0</v>
      </c>
      <c r="F1201" s="2">
        <v>0</v>
      </c>
      <c r="G1201" s="3">
        <f t="shared" si="38"/>
        <v>6519.2081799999996</v>
      </c>
      <c r="H1201" s="3">
        <f t="shared" si="41"/>
        <v>0.30999999999710326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33270.199999999997</v>
      </c>
      <c r="D1203" s="2">
        <f>BILANCA!E199</f>
        <v>430.89</v>
      </c>
      <c r="E1203" s="2">
        <v>0</v>
      </c>
      <c r="F1203" s="2">
        <v>0</v>
      </c>
      <c r="G1203" s="3">
        <f t="shared" si="44"/>
        <v>6587.4721399999999</v>
      </c>
      <c r="H1203" s="3">
        <f t="shared" si="45"/>
        <v>0.30999999999710326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3857.49</v>
      </c>
      <c r="E1251" s="2">
        <v>0</v>
      </c>
      <c r="F1251" s="2">
        <v>0</v>
      </c>
      <c r="G1251" s="3">
        <f>B1251/1000*C1251+B1251/500*D1251</f>
        <v>1859.3101799999999</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1575366.4200000002</v>
      </c>
      <c r="D1255" s="2">
        <f>BILANCA!E251</f>
        <v>1579481.6199999999</v>
      </c>
      <c r="E1255" s="2">
        <v>0</v>
      </c>
      <c r="F1255" s="2">
        <v>0</v>
      </c>
      <c r="G1255" s="3">
        <f t="shared" si="38"/>
        <v>1159910.7667</v>
      </c>
      <c r="H1255" s="3">
        <f t="shared" si="41"/>
        <v>0.80000000027939677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1659810.85</v>
      </c>
      <c r="D1256" s="2">
        <f>BILANCA!E252</f>
        <v>1613446.39</v>
      </c>
      <c r="E1256" s="2">
        <v>0</v>
      </c>
      <c r="F1256" s="2">
        <v>0</v>
      </c>
      <c r="G1256" s="3">
        <f t="shared" si="38"/>
        <v>1202129.09298</v>
      </c>
      <c r="H1256" s="3">
        <f t="shared" si="41"/>
        <v>0.53999999980442226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1659810.85</v>
      </c>
      <c r="D1257" s="2">
        <f>BILANCA!E253</f>
        <v>1613446.39</v>
      </c>
      <c r="E1257" s="2">
        <v>0</v>
      </c>
      <c r="F1257" s="2">
        <v>0</v>
      </c>
      <c r="G1257" s="3">
        <f t="shared" si="38"/>
        <v>1207015.7966100001</v>
      </c>
      <c r="H1257" s="3">
        <f t="shared" si="41"/>
        <v>0.53999999980442226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-84444.43</v>
      </c>
      <c r="D1259" s="2">
        <f>BILANCA!E255</f>
        <v>-307272.01</v>
      </c>
      <c r="E1259" s="2">
        <v>0</v>
      </c>
      <c r="F1259" s="2">
        <v>0</v>
      </c>
      <c r="G1259" s="3">
        <f t="shared" si="38"/>
        <v>-174048.12405000001</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63543.47</v>
      </c>
      <c r="D1260" s="2">
        <f>BILANCA!E256</f>
        <v>0</v>
      </c>
      <c r="E1260" s="2">
        <v>0</v>
      </c>
      <c r="F1260" s="2">
        <v>0</v>
      </c>
      <c r="G1260" s="3">
        <f t="shared" si="38"/>
        <v>15885.8675</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63543.47</v>
      </c>
      <c r="D1261" s="2">
        <f>BILANCA!E257</f>
        <v>0</v>
      </c>
      <c r="E1261" s="2">
        <v>0</v>
      </c>
      <c r="F1261" s="2">
        <v>0</v>
      </c>
      <c r="G1261" s="3">
        <f t="shared" si="38"/>
        <v>15949.410970000001</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147987.9</v>
      </c>
      <c r="D1264" s="2">
        <f>BILANCA!E260</f>
        <v>307272.01</v>
      </c>
      <c r="E1264" s="2">
        <v>0</v>
      </c>
      <c r="F1264" s="2">
        <v>0</v>
      </c>
      <c r="G1264" s="3">
        <f t="shared" si="38"/>
        <v>193683.10768000002</v>
      </c>
      <c r="H1264" s="3">
        <f t="shared" si="41"/>
        <v>0.11000000001513399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293140.08</v>
      </c>
      <c r="E1265" s="2">
        <v>0</v>
      </c>
      <c r="F1265" s="2">
        <v>0</v>
      </c>
      <c r="G1265" s="3">
        <f t="shared" si="38"/>
        <v>149501.44080000001</v>
      </c>
      <c r="H1265" s="3">
        <f t="shared" si="41"/>
        <v>8.0000000016298145E-2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147987.9</v>
      </c>
      <c r="D1266" s="2">
        <f>BILANCA!E262</f>
        <v>14131.93</v>
      </c>
      <c r="E1266" s="2">
        <v>0</v>
      </c>
      <c r="F1266" s="2">
        <v>0</v>
      </c>
      <c r="G1266" s="3">
        <f t="shared" si="38"/>
        <v>45120.450559999997</v>
      </c>
      <c r="H1266" s="3">
        <f t="shared" si="41"/>
        <v>0.17000000000552973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273307.24</v>
      </c>
      <c r="E1278" s="2">
        <v>0</v>
      </c>
      <c r="F1278" s="2">
        <v>0</v>
      </c>
      <c r="G1278" s="3">
        <f t="shared" si="38"/>
        <v>146492.68064000001</v>
      </c>
      <c r="H1278" s="3">
        <f t="shared" si="41"/>
        <v>0.23999999999068677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273307.24</v>
      </c>
      <c r="E1281" s="2">
        <v>0</v>
      </c>
      <c r="F1281" s="2">
        <v>0</v>
      </c>
      <c r="G1281" s="3">
        <f t="shared" si="48"/>
        <v>148132.52408</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273307.24</v>
      </c>
      <c r="E1287" s="2">
        <v>0</v>
      </c>
      <c r="F1287" s="2">
        <v>0</v>
      </c>
      <c r="G1287" s="3">
        <f t="shared" si="48"/>
        <v>151412.21096</v>
      </c>
      <c r="H1287" s="3">
        <f t="shared" si="49"/>
        <v>0.23999999999068677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273307.24</v>
      </c>
      <c r="E1305" s="2">
        <v>0</v>
      </c>
      <c r="F1305" s="2">
        <v>0</v>
      </c>
      <c r="G1305" s="3">
        <f t="shared" si="38"/>
        <v>161251.27159999998</v>
      </c>
      <c r="H1305" s="3">
        <f t="shared" si="41"/>
        <v>0.23999999999068677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21205.7</v>
      </c>
      <c r="D1311" s="2">
        <f>BILANCA!E308</f>
        <v>5026.1499999999996</v>
      </c>
      <c r="E1311" s="2">
        <v>0</v>
      </c>
      <c r="F1311" s="2">
        <v>0</v>
      </c>
      <c r="G1311" s="3">
        <f t="shared" si="52"/>
        <v>9408.6579999999994</v>
      </c>
      <c r="H1311" s="3">
        <f t="shared" si="41"/>
        <v>0.44999999999890861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82.15</v>
      </c>
      <c r="E1314" s="2">
        <v>0</v>
      </c>
      <c r="F1314" s="2">
        <v>0</v>
      </c>
      <c r="G1314" s="3">
        <f t="shared" si="52"/>
        <v>49.947200000000002</v>
      </c>
      <c r="H1314" s="3">
        <f t="shared" si="41"/>
        <v>0.15000000000000568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364267.83</v>
      </c>
      <c r="D1340" s="2">
        <f>BILANCA!E337</f>
        <v>368472.56</v>
      </c>
      <c r="E1340" s="2">
        <v>0</v>
      </c>
      <c r="F1340" s="2">
        <v>0</v>
      </c>
      <c r="G1340" s="3">
        <f t="shared" si="52"/>
        <v>363400.27350000001</v>
      </c>
      <c r="H1340" s="3">
        <f t="shared" si="41"/>
        <v>0.60999999998603016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33270.199999999997</v>
      </c>
      <c r="D1341" s="2">
        <f>BILANCA!E338</f>
        <v>430.89</v>
      </c>
      <c r="E1341" s="2">
        <v>0</v>
      </c>
      <c r="F1341" s="2">
        <v>0</v>
      </c>
      <c r="G1341" s="3">
        <f t="shared" si="52"/>
        <v>11297.685380000001</v>
      </c>
      <c r="H1341" s="3">
        <f t="shared" si="41"/>
        <v>0.30999999999710326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3857.49</v>
      </c>
      <c r="E1383" s="2">
        <v>0</v>
      </c>
      <c r="F1383" s="2">
        <v>0</v>
      </c>
      <c r="G1383" s="3">
        <f t="shared" si="59"/>
        <v>2877.6875399999999</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3802054.57</v>
      </c>
      <c r="D1510" s="2">
        <f>'RAS-funkcijski'!E114</f>
        <v>4177769.24</v>
      </c>
      <c r="E1510" s="2">
        <v>0</v>
      </c>
      <c r="F1510" s="2">
        <v>0</v>
      </c>
      <c r="G1510" s="3">
        <f t="shared" si="52"/>
        <v>1337335.2355</v>
      </c>
      <c r="H1510" s="3">
        <f t="shared" si="63"/>
        <v>0.67000000039115548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3802054.57</v>
      </c>
      <c r="D1511" s="2">
        <f>'RAS-funkcijski'!E115</f>
        <v>4177769.24</v>
      </c>
      <c r="E1511" s="2">
        <v>0</v>
      </c>
      <c r="F1511" s="2">
        <v>0</v>
      </c>
      <c r="G1511" s="3">
        <f t="shared" si="52"/>
        <v>1349492.8285500002</v>
      </c>
      <c r="H1511" s="3">
        <f t="shared" si="63"/>
        <v>0.67000000039115548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3802054.57</v>
      </c>
      <c r="D1513" s="2">
        <f>'RAS-funkcijski'!E117</f>
        <v>4177769.24</v>
      </c>
      <c r="E1513" s="2">
        <v>0</v>
      </c>
      <c r="F1513" s="2">
        <v>0</v>
      </c>
      <c r="G1513" s="3">
        <f t="shared" si="52"/>
        <v>1373808.01465</v>
      </c>
      <c r="H1513" s="3">
        <f t="shared" si="63"/>
        <v>0.67000000039115548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3802054.57</v>
      </c>
      <c r="D1537" s="14">
        <f>'RAS-funkcijski'!E141</f>
        <v>4177769.24</v>
      </c>
      <c r="E1537" s="14">
        <v>0</v>
      </c>
      <c r="F1537" s="14">
        <v>0</v>
      </c>
      <c r="G1537" s="15">
        <f t="shared" si="52"/>
        <v>1665590.2478500002</v>
      </c>
      <c r="H1537" s="15">
        <f t="shared" si="63"/>
        <v>0.67000000039115548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69530</v>
      </c>
      <c r="E1538" s="7">
        <v>0</v>
      </c>
      <c r="F1538" s="7">
        <v>0</v>
      </c>
      <c r="G1538" s="8">
        <f t="shared" si="52"/>
        <v>139.06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69530</v>
      </c>
      <c r="E1539" s="2">
        <v>0</v>
      </c>
      <c r="F1539" s="2">
        <v>0</v>
      </c>
      <c r="G1539" s="3">
        <f t="shared" si="52"/>
        <v>278.12</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69530</v>
      </c>
      <c r="E1540" s="2">
        <v>0</v>
      </c>
      <c r="F1540" s="2">
        <v>0</v>
      </c>
      <c r="G1540" s="3">
        <f t="shared" si="52"/>
        <v>417.18</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69530</v>
      </c>
      <c r="E1542" s="2">
        <v>0</v>
      </c>
      <c r="F1542" s="2">
        <v>0</v>
      </c>
      <c r="G1542" s="3">
        <f t="shared" si="52"/>
        <v>695.30000000000007</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397538.03</v>
      </c>
      <c r="D1582" s="7"/>
      <c r="E1582" s="7">
        <v>0</v>
      </c>
      <c r="F1582" s="7">
        <v>0</v>
      </c>
      <c r="G1582" s="8">
        <f t="shared" ref="G1582:G1686" si="70">B1582/1000*C1582</f>
        <v>397.53803000000005</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3889399.14</v>
      </c>
      <c r="D1583" s="2">
        <v>0</v>
      </c>
      <c r="E1583" s="2">
        <v>0</v>
      </c>
      <c r="F1583" s="2">
        <v>0</v>
      </c>
      <c r="G1583" s="3">
        <f t="shared" si="70"/>
        <v>7778.79828</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3795640.65</v>
      </c>
      <c r="D1585" s="2">
        <v>0</v>
      </c>
      <c r="E1585" s="2">
        <v>0</v>
      </c>
      <c r="F1585" s="2">
        <v>0</v>
      </c>
      <c r="G1585" s="3">
        <f t="shared" si="70"/>
        <v>15182.562599999999</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3133865.69</v>
      </c>
      <c r="D1586" s="2">
        <v>0</v>
      </c>
      <c r="E1586" s="2">
        <v>0</v>
      </c>
      <c r="F1586" s="2">
        <v>0</v>
      </c>
      <c r="G1586" s="3">
        <f t="shared" si="70"/>
        <v>15669.328450000001</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661759</v>
      </c>
      <c r="D1587" s="2">
        <v>0</v>
      </c>
      <c r="E1587" s="2">
        <v>0</v>
      </c>
      <c r="F1587" s="2">
        <v>0</v>
      </c>
      <c r="G1587" s="3">
        <f t="shared" si="70"/>
        <v>3970.5540000000001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15.96</v>
      </c>
      <c r="D1588" s="2">
        <v>0</v>
      </c>
      <c r="E1588" s="2">
        <v>0</v>
      </c>
      <c r="F1588" s="2">
        <v>0</v>
      </c>
      <c r="G1588" s="3">
        <f t="shared" si="70"/>
        <v>0.11172000000000001</v>
      </c>
      <c r="H1588" s="3">
        <f t="shared" si="71"/>
        <v>3.9999999999999147E-2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49345.29</v>
      </c>
      <c r="D1594" s="2">
        <v>0</v>
      </c>
      <c r="E1594" s="2">
        <v>0</v>
      </c>
      <c r="F1594" s="2">
        <v>0</v>
      </c>
      <c r="G1594" s="3">
        <f t="shared" si="70"/>
        <v>641.48876999999993</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44413.2</v>
      </c>
      <c r="D1601" s="2">
        <v>0</v>
      </c>
      <c r="E1601" s="2">
        <v>0</v>
      </c>
      <c r="F1601" s="2">
        <v>0</v>
      </c>
      <c r="G1601" s="3">
        <f>B1601/1000*C1601</f>
        <v>888.26400000000001</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3914176.23</v>
      </c>
      <c r="D1602" s="2">
        <v>0</v>
      </c>
      <c r="E1602" s="2">
        <v>0</v>
      </c>
      <c r="F1602" s="2">
        <v>0</v>
      </c>
      <c r="G1602" s="3">
        <f t="shared" si="70"/>
        <v>82197.700830000002</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3772338.29</v>
      </c>
      <c r="D1604" s="2">
        <v>0</v>
      </c>
      <c r="E1604" s="2">
        <v>0</v>
      </c>
      <c r="F1604" s="2">
        <v>0</v>
      </c>
      <c r="G1604" s="3">
        <f t="shared" si="70"/>
        <v>86763.780669999993</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3106867.83</v>
      </c>
      <c r="D1605" s="2">
        <v>0</v>
      </c>
      <c r="E1605" s="2">
        <v>0</v>
      </c>
      <c r="F1605" s="2">
        <v>0</v>
      </c>
      <c r="G1605" s="3">
        <f t="shared" si="70"/>
        <v>74564.827919999996</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663444.54</v>
      </c>
      <c r="D1606" s="2">
        <v>0</v>
      </c>
      <c r="E1606" s="2">
        <v>0</v>
      </c>
      <c r="F1606" s="2">
        <v>0</v>
      </c>
      <c r="G1606" s="3">
        <f t="shared" si="70"/>
        <v>16586.113500000003</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2025.92</v>
      </c>
      <c r="D1612" s="2">
        <v>0</v>
      </c>
      <c r="E1612" s="2">
        <v>0</v>
      </c>
      <c r="F1612" s="2">
        <v>0</v>
      </c>
      <c r="G1612" s="3">
        <f t="shared" si="70"/>
        <v>62.803519999999999</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82184.600000000006</v>
      </c>
      <c r="D1613" s="2">
        <v>0</v>
      </c>
      <c r="E1613" s="2">
        <v>0</v>
      </c>
      <c r="F1613" s="2">
        <v>0</v>
      </c>
      <c r="G1613" s="3">
        <f t="shared" si="70"/>
        <v>2629.9072000000001</v>
      </c>
      <c r="H1613" s="3">
        <f t="shared" si="71"/>
        <v>0.39999999999417923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59653.34</v>
      </c>
      <c r="D1620" s="2">
        <v>0</v>
      </c>
      <c r="E1620" s="2">
        <v>0</v>
      </c>
      <c r="F1620" s="2">
        <v>0</v>
      </c>
      <c r="G1620" s="3">
        <f>B1620/1000*C1620</f>
        <v>2326.4802599999998</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372760.93999999994</v>
      </c>
      <c r="D1621" s="2">
        <v>0</v>
      </c>
      <c r="E1621" s="2">
        <v>0</v>
      </c>
      <c r="F1621" s="2">
        <v>0</v>
      </c>
      <c r="G1621" s="3">
        <f t="shared" si="70"/>
        <v>14910.437599999997</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40006.07</v>
      </c>
      <c r="D1622" s="2">
        <v>0</v>
      </c>
      <c r="E1622" s="2">
        <v>0</v>
      </c>
      <c r="F1622" s="2">
        <v>0</v>
      </c>
      <c r="G1622" s="3">
        <f t="shared" si="70"/>
        <v>1640.2488700000001</v>
      </c>
      <c r="H1622" s="3">
        <f t="shared" si="71"/>
        <v>6.9999999999708962E-2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40006.07</v>
      </c>
      <c r="D1628" s="2">
        <v>0</v>
      </c>
      <c r="E1628" s="2">
        <v>0</v>
      </c>
      <c r="F1628" s="2">
        <v>0</v>
      </c>
      <c r="G1628" s="3">
        <f t="shared" si="70"/>
        <v>1880.28529</v>
      </c>
      <c r="H1628" s="3">
        <f t="shared" si="71"/>
        <v>6.9999999999708962E-2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40006.07</v>
      </c>
      <c r="D1634" s="2">
        <v>0</v>
      </c>
      <c r="E1634" s="2">
        <v>0</v>
      </c>
      <c r="F1634" s="2">
        <v>0</v>
      </c>
      <c r="G1634" s="3">
        <f t="shared" si="70"/>
        <v>2120.3217099999997</v>
      </c>
      <c r="H1634" s="3">
        <f t="shared" si="71"/>
        <v>6.9999999999708962E-2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40006.07</v>
      </c>
      <c r="D1635" s="2">
        <v>0</v>
      </c>
      <c r="E1635" s="2">
        <v>0</v>
      </c>
      <c r="F1635" s="2">
        <v>0</v>
      </c>
      <c r="G1635" s="3">
        <f t="shared" si="70"/>
        <v>2160.3277800000001</v>
      </c>
      <c r="H1635" s="3">
        <f t="shared" si="71"/>
        <v>6.9999999999708962E-2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332754.87</v>
      </c>
      <c r="D1681" s="2">
        <v>0</v>
      </c>
      <c r="E1681" s="2">
        <v>0</v>
      </c>
      <c r="F1681" s="2">
        <v>0</v>
      </c>
      <c r="G1681" s="3">
        <f t="shared" si="70"/>
        <v>33275.487000000001</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328466.49</v>
      </c>
      <c r="D1683" s="2">
        <v>0</v>
      </c>
      <c r="E1683" s="2">
        <v>0</v>
      </c>
      <c r="F1683" s="2">
        <v>0</v>
      </c>
      <c r="G1683" s="3">
        <f t="shared" si="70"/>
        <v>33503.581979999995</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430.89</v>
      </c>
      <c r="D1684" s="2">
        <v>0</v>
      </c>
      <c r="E1684" s="2">
        <v>0</v>
      </c>
      <c r="F1684" s="2">
        <v>0</v>
      </c>
      <c r="G1684" s="3">
        <f t="shared" si="70"/>
        <v>44.381669999999993</v>
      </c>
      <c r="H1684" s="3">
        <f t="shared" si="71"/>
        <v>0.11000000000001364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3857.49</v>
      </c>
      <c r="D1686" s="14">
        <v>0</v>
      </c>
      <c r="E1686" s="14">
        <v>0</v>
      </c>
      <c r="F1686" s="14">
        <v>0</v>
      </c>
      <c r="G1686" s="15">
        <f t="shared" si="70"/>
        <v>405.03644999999995</v>
      </c>
      <c r="H1686" s="15">
        <f t="shared" si="71"/>
        <v>0.48999999999978172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4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12446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3751739.79</v>
      </c>
      <c r="I17" s="275">
        <f>'PR-RAS'!E6</f>
        <v>3954941.65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3708470.44</v>
      </c>
      <c r="I18" s="275">
        <f>'PR-RAS'!E152</f>
        <v>4125708.95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84444.429999999789</v>
      </c>
      <c r="I20" s="275">
        <f>'PR-RAS'!E650</f>
        <v>307272.0100000003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1659810.8399999999</v>
      </c>
      <c r="I22" s="275">
        <f>BILANCA!E7</f>
        <v>1613446.3899999997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313093.61</v>
      </c>
      <c r="I23" s="275">
        <f>BILANCA!E69</f>
        <v>338796.17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397538.02999999997</v>
      </c>
      <c r="I24" s="275">
        <f>BILANCA!E177</f>
        <v>372760.94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1575366.4200000002</v>
      </c>
      <c r="I25" s="275">
        <f>BILANCA!E251</f>
        <v>1579481.6199999999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3802054.57</v>
      </c>
      <c r="I30" s="275">
        <f>'RAS-funkcijski'!E114</f>
        <v>4177769.24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3802054.57</v>
      </c>
      <c r="I31" s="275">
        <f>'RAS-funkcijski'!E141</f>
        <v>4177769.24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69530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397538.03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372760.93999999994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40006.07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332754.87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31" zoomScale="120" zoomScaleNormal="120" workbookViewId="0">
      <selection activeCell="E204" sqref="E2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3751739.79</v>
      </c>
      <c r="E6" s="60">
        <f>E7+E43+E49+E82+E106+E125+E134+E140</f>
        <v>3954941.65</v>
      </c>
      <c r="F6" s="45">
        <f t="shared" ref="F6:F132" si="0">IF(D6&lt;&gt;0,IF(E6/D6&gt;=100,"&gt;&gt;100",E6/D6*100),"-")</f>
        <v>105.41620345157253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3328688.3000000003</v>
      </c>
      <c r="E49" s="60">
        <f>E50+E53+E58+E61+E64+E68+E71+E74+E77</f>
        <v>3506302.52</v>
      </c>
      <c r="F49" s="45">
        <f t="shared" si="0"/>
        <v>105.33586217730269</v>
      </c>
    </row>
    <row r="50" spans="1:6" ht="12.75" customHeight="1" x14ac:dyDescent="0.2">
      <c r="A50" s="63">
        <v>631</v>
      </c>
      <c r="B50" s="65" t="s">
        <v>103</v>
      </c>
      <c r="C50" s="247" t="s">
        <v>104</v>
      </c>
      <c r="D50" s="60">
        <f t="shared" ref="D50:E50" si="7">D51+D52</f>
        <v>0</v>
      </c>
      <c r="E50" s="60">
        <f t="shared" si="7"/>
        <v>17664</v>
      </c>
      <c r="F50" s="45" t="str">
        <f t="shared" si="0"/>
        <v>-</v>
      </c>
    </row>
    <row r="51" spans="1:6" ht="12.75" customHeight="1" x14ac:dyDescent="0.2">
      <c r="A51" s="63">
        <v>6311</v>
      </c>
      <c r="B51" s="65" t="s">
        <v>105</v>
      </c>
      <c r="C51" s="247" t="s">
        <v>106</v>
      </c>
      <c r="D51" s="194">
        <v>0</v>
      </c>
      <c r="E51" s="194">
        <v>17664</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3306659.93</v>
      </c>
      <c r="E68" s="60">
        <f t="shared" si="11"/>
        <v>3476631.4</v>
      </c>
      <c r="F68" s="45">
        <f t="shared" si="0"/>
        <v>105.14027670211614</v>
      </c>
    </row>
    <row r="69" spans="1:6" ht="12.75" customHeight="1" x14ac:dyDescent="0.2">
      <c r="A69" s="63" t="s">
        <v>141</v>
      </c>
      <c r="B69" s="64" t="s">
        <v>142</v>
      </c>
      <c r="C69" s="247" t="s">
        <v>141</v>
      </c>
      <c r="D69" s="194">
        <v>3255168.79</v>
      </c>
      <c r="E69" s="194">
        <v>3430322.77</v>
      </c>
      <c r="F69" s="45">
        <f t="shared" si="0"/>
        <v>105.38079562995564</v>
      </c>
    </row>
    <row r="70" spans="1:6" ht="24" x14ac:dyDescent="0.2">
      <c r="A70" s="63" t="s">
        <v>143</v>
      </c>
      <c r="B70" s="64" t="s">
        <v>144</v>
      </c>
      <c r="C70" s="247" t="s">
        <v>143</v>
      </c>
      <c r="D70" s="194">
        <v>51491.14</v>
      </c>
      <c r="E70" s="194">
        <v>46308.63</v>
      </c>
      <c r="F70" s="45">
        <f t="shared" si="0"/>
        <v>89.93514224000478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2000</v>
      </c>
      <c r="E74" s="60">
        <f t="shared" si="13"/>
        <v>0</v>
      </c>
      <c r="F74" s="45">
        <f t="shared" si="0"/>
        <v>0</v>
      </c>
    </row>
    <row r="75" spans="1:6" ht="12.75" customHeight="1" x14ac:dyDescent="0.2">
      <c r="A75" s="63" t="s">
        <v>153</v>
      </c>
      <c r="B75" s="65" t="s">
        <v>154</v>
      </c>
      <c r="C75" s="247" t="s">
        <v>153</v>
      </c>
      <c r="D75" s="194">
        <v>2000</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20028.37</v>
      </c>
      <c r="E77" s="60">
        <f t="shared" si="14"/>
        <v>12007.119999999999</v>
      </c>
      <c r="F77" s="45">
        <f t="shared" si="0"/>
        <v>59.950560130454946</v>
      </c>
    </row>
    <row r="78" spans="1:6" ht="12.75" customHeight="1" x14ac:dyDescent="0.2">
      <c r="A78" s="63">
        <v>6391</v>
      </c>
      <c r="B78" s="64" t="s">
        <v>159</v>
      </c>
      <c r="C78" s="247" t="s">
        <v>160</v>
      </c>
      <c r="D78" s="194">
        <v>3004.27</v>
      </c>
      <c r="E78" s="194">
        <v>1801.05</v>
      </c>
      <c r="F78" s="45">
        <f t="shared" si="0"/>
        <v>59.949671634040882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17024.099999999999</v>
      </c>
      <c r="E80" s="194">
        <v>10206.07</v>
      </c>
      <c r="F80" s="45">
        <f t="shared" si="0"/>
        <v>59.950716924830097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0.05</v>
      </c>
      <c r="F82" s="45">
        <f t="shared" si="0"/>
        <v>250</v>
      </c>
    </row>
    <row r="83" spans="1:6" ht="12.75" customHeight="1" x14ac:dyDescent="0.2">
      <c r="A83" s="63">
        <v>641</v>
      </c>
      <c r="B83" s="64" t="s">
        <v>169</v>
      </c>
      <c r="C83" s="247" t="s">
        <v>170</v>
      </c>
      <c r="D83" s="60">
        <f t="shared" ref="D83:E83" si="16">SUM(D84:D90)</f>
        <v>0.02</v>
      </c>
      <c r="E83" s="60">
        <f t="shared" si="16"/>
        <v>0.05</v>
      </c>
      <c r="F83" s="45">
        <f t="shared" si="0"/>
        <v>250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0.05</v>
      </c>
      <c r="F85" s="45">
        <f t="shared" si="0"/>
        <v>250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7635.78</v>
      </c>
      <c r="E125" s="60">
        <f t="shared" si="22"/>
        <v>9292.5600000000013</v>
      </c>
      <c r="F125" s="45">
        <f t="shared" si="0"/>
        <v>121.69758688699781</v>
      </c>
    </row>
    <row r="126" spans="1:6" ht="12.75" customHeight="1" x14ac:dyDescent="0.2">
      <c r="A126" s="63">
        <v>661</v>
      </c>
      <c r="B126" s="65" t="s">
        <v>255</v>
      </c>
      <c r="C126" s="247" t="s">
        <v>256</v>
      </c>
      <c r="D126" s="60">
        <f t="shared" ref="D126:E126" si="23">SUM(D127:D128)</f>
        <v>7635.78</v>
      </c>
      <c r="E126" s="60">
        <f t="shared" si="23"/>
        <v>6577.56</v>
      </c>
      <c r="F126" s="45">
        <f t="shared" si="0"/>
        <v>86.141297942057008</v>
      </c>
    </row>
    <row r="127" spans="1:6" ht="12.75" customHeight="1" x14ac:dyDescent="0.2">
      <c r="A127" s="63">
        <v>6614</v>
      </c>
      <c r="B127" s="65" t="s">
        <v>257</v>
      </c>
      <c r="C127" s="247" t="s">
        <v>258</v>
      </c>
      <c r="D127" s="194">
        <v>285</v>
      </c>
      <c r="E127" s="194"/>
      <c r="F127" s="45">
        <f t="shared" si="0"/>
        <v>0</v>
      </c>
    </row>
    <row r="128" spans="1:6" ht="12.75" customHeight="1" x14ac:dyDescent="0.2">
      <c r="A128" s="63">
        <v>6615</v>
      </c>
      <c r="B128" s="65" t="s">
        <v>259</v>
      </c>
      <c r="C128" s="247" t="s">
        <v>260</v>
      </c>
      <c r="D128" s="194">
        <v>7350.78</v>
      </c>
      <c r="E128" s="194">
        <v>6577.56</v>
      </c>
      <c r="F128" s="45">
        <f t="shared" si="0"/>
        <v>89.481116289699884</v>
      </c>
    </row>
    <row r="129" spans="1:6" ht="36" x14ac:dyDescent="0.2">
      <c r="A129" s="63">
        <v>663</v>
      </c>
      <c r="B129" s="182" t="s">
        <v>261</v>
      </c>
      <c r="C129" s="247" t="s">
        <v>262</v>
      </c>
      <c r="D129" s="60">
        <f t="shared" ref="D129:E129" si="24">SUM(D130:D133)</f>
        <v>0</v>
      </c>
      <c r="E129" s="60">
        <f t="shared" si="24"/>
        <v>2715</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2715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415415.69</v>
      </c>
      <c r="E134" s="60">
        <f t="shared" si="25"/>
        <v>439346.52</v>
      </c>
      <c r="F134" s="45">
        <f t="shared" ref="F134:F229" si="26">IF(D134&lt;&gt;0,IF(E134/D134&gt;=100,"&gt;&gt;100",E134/D134*100),"-")</f>
        <v>105.76069478743089</v>
      </c>
    </row>
    <row r="135" spans="1:6" ht="24" x14ac:dyDescent="0.2">
      <c r="A135" s="63">
        <v>671</v>
      </c>
      <c r="B135" s="182" t="s">
        <v>273</v>
      </c>
      <c r="C135" s="247" t="s">
        <v>274</v>
      </c>
      <c r="D135" s="60">
        <f t="shared" ref="D135:E135" si="27">SUM(D136:D138)</f>
        <v>415415.69</v>
      </c>
      <c r="E135" s="60">
        <f t="shared" si="27"/>
        <v>439346.52</v>
      </c>
      <c r="F135" s="45">
        <f t="shared" si="26"/>
        <v>105.76069478743089</v>
      </c>
    </row>
    <row r="136" spans="1:6" ht="12.75" customHeight="1" x14ac:dyDescent="0.2">
      <c r="A136" s="63">
        <v>6711</v>
      </c>
      <c r="B136" s="65" t="s">
        <v>275</v>
      </c>
      <c r="C136" s="247" t="s">
        <v>276</v>
      </c>
      <c r="D136" s="194">
        <v>415415.69</v>
      </c>
      <c r="E136" s="194">
        <v>439346.52</v>
      </c>
      <c r="F136" s="45">
        <f t="shared" si="26"/>
        <v>105.76069478743089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3708470.44</v>
      </c>
      <c r="E152" s="60">
        <f>E153+E164+E202+E221+E230+E262+E273</f>
        <v>4125708.95</v>
      </c>
      <c r="F152" s="45">
        <f t="shared" si="26"/>
        <v>111.25095957351085</v>
      </c>
    </row>
    <row r="153" spans="1:6" ht="12.75" customHeight="1" x14ac:dyDescent="0.2">
      <c r="A153" s="63">
        <v>31</v>
      </c>
      <c r="B153" s="64" t="s">
        <v>308</v>
      </c>
      <c r="C153" s="247" t="s">
        <v>3</v>
      </c>
      <c r="D153" s="60">
        <f t="shared" ref="D153:E153" si="30">D154+D159+D160</f>
        <v>3033345.6999999997</v>
      </c>
      <c r="E153" s="60">
        <f t="shared" si="30"/>
        <v>3418035.72</v>
      </c>
      <c r="F153" s="45">
        <f t="shared" si="26"/>
        <v>112.68203686773981</v>
      </c>
    </row>
    <row r="154" spans="1:6" ht="12.75" customHeight="1" x14ac:dyDescent="0.2">
      <c r="A154" s="63">
        <v>311</v>
      </c>
      <c r="B154" s="64" t="s">
        <v>309</v>
      </c>
      <c r="C154" s="247" t="s">
        <v>310</v>
      </c>
      <c r="D154" s="60">
        <f t="shared" ref="D154:E154" si="31">SUM(D155:D158)</f>
        <v>2461946.98</v>
      </c>
      <c r="E154" s="60">
        <f t="shared" si="31"/>
        <v>2814311.18</v>
      </c>
      <c r="F154" s="45">
        <f t="shared" si="26"/>
        <v>114.31242032677731</v>
      </c>
    </row>
    <row r="155" spans="1:6" ht="12.75" customHeight="1" x14ac:dyDescent="0.2">
      <c r="A155" s="63">
        <v>3111</v>
      </c>
      <c r="B155" s="64" t="s">
        <v>311</v>
      </c>
      <c r="C155" s="247" t="s">
        <v>312</v>
      </c>
      <c r="D155" s="194">
        <v>2461946.98</v>
      </c>
      <c r="E155" s="194">
        <v>2814311.18</v>
      </c>
      <c r="F155" s="45">
        <f t="shared" si="26"/>
        <v>114.31242032677731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173936.57</v>
      </c>
      <c r="E159" s="194">
        <v>139362.98000000001</v>
      </c>
      <c r="F159" s="45">
        <f t="shared" si="26"/>
        <v>80.122874677820775</v>
      </c>
    </row>
    <row r="160" spans="1:6" ht="12.75" customHeight="1" x14ac:dyDescent="0.2">
      <c r="A160" s="63">
        <v>313</v>
      </c>
      <c r="B160" s="65" t="s">
        <v>321</v>
      </c>
      <c r="C160" s="247" t="s">
        <v>322</v>
      </c>
      <c r="D160" s="60">
        <f t="shared" ref="D160:E160" si="32">SUM(D161:D163)</f>
        <v>397462.15</v>
      </c>
      <c r="E160" s="60">
        <f t="shared" si="32"/>
        <v>464361.56</v>
      </c>
      <c r="F160" s="45">
        <f t="shared" si="26"/>
        <v>116.83164296273243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397462.15</v>
      </c>
      <c r="E162" s="194">
        <v>464361.56</v>
      </c>
      <c r="F162" s="45">
        <f t="shared" si="26"/>
        <v>116.83164296273243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672277.35</v>
      </c>
      <c r="E164" s="60">
        <f>E165+E170+E178+E188+E189+E194</f>
        <v>704852.28</v>
      </c>
      <c r="F164" s="45">
        <f t="shared" si="26"/>
        <v>104.8454599876078</v>
      </c>
    </row>
    <row r="165" spans="1:6" ht="12.75" customHeight="1" x14ac:dyDescent="0.2">
      <c r="A165" s="63">
        <v>321</v>
      </c>
      <c r="B165" s="64" t="s">
        <v>331</v>
      </c>
      <c r="C165" s="247" t="s">
        <v>332</v>
      </c>
      <c r="D165" s="60">
        <f t="shared" ref="D165:E165" si="33">SUM(D166:D169)</f>
        <v>72074.87</v>
      </c>
      <c r="E165" s="60">
        <f t="shared" si="33"/>
        <v>84335.510000000009</v>
      </c>
      <c r="F165" s="45">
        <f t="shared" si="26"/>
        <v>117.01097761258539</v>
      </c>
    </row>
    <row r="166" spans="1:6" ht="12.75" customHeight="1" x14ac:dyDescent="0.2">
      <c r="A166" s="63">
        <v>3211</v>
      </c>
      <c r="B166" s="64" t="s">
        <v>333</v>
      </c>
      <c r="C166" s="247" t="s">
        <v>334</v>
      </c>
      <c r="D166" s="194">
        <v>17524.689999999999</v>
      </c>
      <c r="E166" s="194">
        <v>20045.22</v>
      </c>
      <c r="F166" s="45">
        <f t="shared" si="26"/>
        <v>114.38273658478411</v>
      </c>
    </row>
    <row r="167" spans="1:6" ht="12.75" customHeight="1" x14ac:dyDescent="0.2">
      <c r="A167" s="63">
        <v>3212</v>
      </c>
      <c r="B167" s="64" t="s">
        <v>335</v>
      </c>
      <c r="C167" s="247" t="s">
        <v>336</v>
      </c>
      <c r="D167" s="194">
        <v>51972.06</v>
      </c>
      <c r="E167" s="194">
        <v>59230.33</v>
      </c>
      <c r="F167" s="45">
        <f t="shared" si="26"/>
        <v>113.96571542478786</v>
      </c>
    </row>
    <row r="168" spans="1:6" ht="12.75" customHeight="1" x14ac:dyDescent="0.2">
      <c r="A168" s="63">
        <v>3213</v>
      </c>
      <c r="B168" s="64" t="s">
        <v>337</v>
      </c>
      <c r="C168" s="247" t="s">
        <v>338</v>
      </c>
      <c r="D168" s="194">
        <v>2578.12</v>
      </c>
      <c r="E168" s="194">
        <v>4991.96</v>
      </c>
      <c r="F168" s="45">
        <f t="shared" si="26"/>
        <v>193.62791491474408</v>
      </c>
    </row>
    <row r="169" spans="1:6" ht="12.75" customHeight="1" x14ac:dyDescent="0.2">
      <c r="A169" s="63">
        <v>3214</v>
      </c>
      <c r="B169" s="64" t="s">
        <v>339</v>
      </c>
      <c r="C169" s="247" t="s">
        <v>340</v>
      </c>
      <c r="D169" s="194">
        <v>0</v>
      </c>
      <c r="E169" s="194">
        <v>68</v>
      </c>
      <c r="F169" s="45" t="str">
        <f t="shared" si="26"/>
        <v>-</v>
      </c>
    </row>
    <row r="170" spans="1:6" ht="12.75" customHeight="1" x14ac:dyDescent="0.2">
      <c r="A170" s="63">
        <v>322</v>
      </c>
      <c r="B170" s="64" t="s">
        <v>341</v>
      </c>
      <c r="C170" s="247" t="s">
        <v>342</v>
      </c>
      <c r="D170" s="60">
        <f t="shared" ref="D170:E170" si="34">SUM(D171:D177)</f>
        <v>264955.72000000003</v>
      </c>
      <c r="E170" s="60">
        <f t="shared" si="34"/>
        <v>257778.81000000003</v>
      </c>
      <c r="F170" s="45">
        <f t="shared" si="26"/>
        <v>97.291279463602436</v>
      </c>
    </row>
    <row r="171" spans="1:6" ht="12.75" customHeight="1" x14ac:dyDescent="0.2">
      <c r="A171" s="63">
        <v>3221</v>
      </c>
      <c r="B171" s="64" t="s">
        <v>343</v>
      </c>
      <c r="C171" s="247" t="s">
        <v>344</v>
      </c>
      <c r="D171" s="194">
        <v>17961.63</v>
      </c>
      <c r="E171" s="194">
        <v>27311.19</v>
      </c>
      <c r="F171" s="45">
        <f t="shared" si="26"/>
        <v>152.05295955879282</v>
      </c>
    </row>
    <row r="172" spans="1:6" ht="12.75" customHeight="1" x14ac:dyDescent="0.2">
      <c r="A172" s="63">
        <v>3222</v>
      </c>
      <c r="B172" s="64" t="s">
        <v>345</v>
      </c>
      <c r="C172" s="247" t="s">
        <v>346</v>
      </c>
      <c r="D172" s="194">
        <v>193209.85</v>
      </c>
      <c r="E172" s="194">
        <v>180951.69</v>
      </c>
      <c r="F172" s="45">
        <f t="shared" si="26"/>
        <v>93.655520150758349</v>
      </c>
    </row>
    <row r="173" spans="1:6" ht="12.75" customHeight="1" x14ac:dyDescent="0.2">
      <c r="A173" s="63">
        <v>3223</v>
      </c>
      <c r="B173" s="65" t="s">
        <v>347</v>
      </c>
      <c r="C173" s="247" t="s">
        <v>348</v>
      </c>
      <c r="D173" s="194">
        <v>28162.59</v>
      </c>
      <c r="E173" s="194">
        <v>28836.38</v>
      </c>
      <c r="F173" s="45">
        <f t="shared" si="26"/>
        <v>102.39250012161524</v>
      </c>
    </row>
    <row r="174" spans="1:6" ht="12.75" customHeight="1" x14ac:dyDescent="0.2">
      <c r="A174" s="63">
        <v>3224</v>
      </c>
      <c r="B174" s="65" t="s">
        <v>349</v>
      </c>
      <c r="C174" s="247" t="s">
        <v>350</v>
      </c>
      <c r="D174" s="194">
        <v>19172.849999999999</v>
      </c>
      <c r="E174" s="194">
        <v>5883.95</v>
      </c>
      <c r="F174" s="45">
        <f t="shared" si="26"/>
        <v>30.688969036945473</v>
      </c>
    </row>
    <row r="175" spans="1:6" ht="12.75" customHeight="1" x14ac:dyDescent="0.2">
      <c r="A175" s="63">
        <v>3225</v>
      </c>
      <c r="B175" s="65" t="s">
        <v>351</v>
      </c>
      <c r="C175" s="247" t="s">
        <v>352</v>
      </c>
      <c r="D175" s="194">
        <v>6448.8</v>
      </c>
      <c r="E175" s="194">
        <v>14795.6</v>
      </c>
      <c r="F175" s="45">
        <f t="shared" si="26"/>
        <v>229.43183227887357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321773.07</v>
      </c>
      <c r="E178" s="60">
        <f t="shared" si="35"/>
        <v>337343.72</v>
      </c>
      <c r="F178" s="45">
        <f t="shared" si="26"/>
        <v>104.83901589402743</v>
      </c>
    </row>
    <row r="179" spans="1:6" ht="12.75" customHeight="1" x14ac:dyDescent="0.2">
      <c r="A179" s="63">
        <v>3231</v>
      </c>
      <c r="B179" s="65" t="s">
        <v>359</v>
      </c>
      <c r="C179" s="247" t="s">
        <v>360</v>
      </c>
      <c r="D179" s="194">
        <v>252706.77</v>
      </c>
      <c r="E179" s="194">
        <v>253241.56</v>
      </c>
      <c r="F179" s="45">
        <f t="shared" si="26"/>
        <v>100.21162472220273</v>
      </c>
    </row>
    <row r="180" spans="1:6" ht="12.75" customHeight="1" x14ac:dyDescent="0.2">
      <c r="A180" s="63">
        <v>3232</v>
      </c>
      <c r="B180" s="65" t="s">
        <v>361</v>
      </c>
      <c r="C180" s="247" t="s">
        <v>362</v>
      </c>
      <c r="D180" s="194">
        <v>19709.72</v>
      </c>
      <c r="E180" s="194">
        <v>38426.04</v>
      </c>
      <c r="F180" s="45">
        <f t="shared" si="26"/>
        <v>194.95984722258862</v>
      </c>
    </row>
    <row r="181" spans="1:6" ht="12.75" customHeight="1" x14ac:dyDescent="0.2">
      <c r="A181" s="63">
        <v>3233</v>
      </c>
      <c r="B181" s="65" t="s">
        <v>363</v>
      </c>
      <c r="C181" s="247" t="s">
        <v>364</v>
      </c>
      <c r="D181" s="194">
        <v>978.85</v>
      </c>
      <c r="E181" s="194">
        <v>275</v>
      </c>
      <c r="F181" s="45">
        <f t="shared" si="26"/>
        <v>28.0941921642744</v>
      </c>
    </row>
    <row r="182" spans="1:6" ht="12.75" customHeight="1" x14ac:dyDescent="0.2">
      <c r="A182" s="63">
        <v>3234</v>
      </c>
      <c r="B182" s="65" t="s">
        <v>365</v>
      </c>
      <c r="C182" s="247" t="s">
        <v>366</v>
      </c>
      <c r="D182" s="194">
        <v>15406.63</v>
      </c>
      <c r="E182" s="194">
        <v>13872.36</v>
      </c>
      <c r="F182" s="45">
        <f t="shared" si="26"/>
        <v>90.041495122554394</v>
      </c>
    </row>
    <row r="183" spans="1:6" ht="12.75" customHeight="1" x14ac:dyDescent="0.2">
      <c r="A183" s="63">
        <v>3235</v>
      </c>
      <c r="B183" s="64" t="s">
        <v>367</v>
      </c>
      <c r="C183" s="247" t="s">
        <v>368</v>
      </c>
      <c r="D183" s="194">
        <v>0</v>
      </c>
      <c r="E183" s="194">
        <v>894</v>
      </c>
      <c r="F183" s="45" t="str">
        <f t="shared" si="26"/>
        <v>-</v>
      </c>
    </row>
    <row r="184" spans="1:6" ht="12.75" customHeight="1" x14ac:dyDescent="0.2">
      <c r="A184" s="63">
        <v>3236</v>
      </c>
      <c r="B184" s="64" t="s">
        <v>369</v>
      </c>
      <c r="C184" s="247" t="s">
        <v>370</v>
      </c>
      <c r="D184" s="194">
        <v>1049.27</v>
      </c>
      <c r="E184" s="194">
        <v>10259.24</v>
      </c>
      <c r="F184" s="45">
        <f t="shared" si="26"/>
        <v>977.75024540871277</v>
      </c>
    </row>
    <row r="185" spans="1:6" ht="12.75" customHeight="1" x14ac:dyDescent="0.2">
      <c r="A185" s="63">
        <v>3237</v>
      </c>
      <c r="B185" s="64" t="s">
        <v>371</v>
      </c>
      <c r="C185" s="247" t="s">
        <v>372</v>
      </c>
      <c r="D185" s="194">
        <v>2450.9499999999998</v>
      </c>
      <c r="E185" s="194">
        <v>1800.5</v>
      </c>
      <c r="F185" s="45">
        <f t="shared" si="26"/>
        <v>73.461310920255414</v>
      </c>
    </row>
    <row r="186" spans="1:6" ht="12.75" customHeight="1" x14ac:dyDescent="0.2">
      <c r="A186" s="63">
        <v>3238</v>
      </c>
      <c r="B186" s="64" t="s">
        <v>373</v>
      </c>
      <c r="C186" s="247" t="s">
        <v>374</v>
      </c>
      <c r="D186" s="194">
        <v>13019.14</v>
      </c>
      <c r="E186" s="194">
        <v>4390.0600000000004</v>
      </c>
      <c r="F186" s="45">
        <f t="shared" si="26"/>
        <v>33.720046024545404</v>
      </c>
    </row>
    <row r="187" spans="1:6" ht="12.75" customHeight="1" x14ac:dyDescent="0.2">
      <c r="A187" s="63">
        <v>3239</v>
      </c>
      <c r="B187" s="64" t="s">
        <v>375</v>
      </c>
      <c r="C187" s="247" t="s">
        <v>376</v>
      </c>
      <c r="D187" s="194">
        <v>16451.740000000002</v>
      </c>
      <c r="E187" s="194">
        <v>14184.96</v>
      </c>
      <c r="F187" s="45">
        <f t="shared" si="26"/>
        <v>86.221639777920132</v>
      </c>
    </row>
    <row r="188" spans="1:6" ht="12.75" customHeight="1" x14ac:dyDescent="0.2">
      <c r="A188" s="63">
        <v>324</v>
      </c>
      <c r="B188" s="64" t="s">
        <v>377</v>
      </c>
      <c r="C188" s="247" t="s">
        <v>378</v>
      </c>
      <c r="D188" s="194">
        <v>0</v>
      </c>
      <c r="E188" s="194">
        <v>30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13473.689999999999</v>
      </c>
      <c r="E194" s="60">
        <f t="shared" si="36"/>
        <v>25364.239999999998</v>
      </c>
      <c r="F194" s="45">
        <f t="shared" si="26"/>
        <v>188.25013786126888</v>
      </c>
    </row>
    <row r="195" spans="1:6" ht="12.75" customHeight="1" x14ac:dyDescent="0.2">
      <c r="A195" s="63">
        <v>3291</v>
      </c>
      <c r="B195" s="183" t="s">
        <v>391</v>
      </c>
      <c r="C195" s="247" t="s">
        <v>392</v>
      </c>
      <c r="D195" s="194">
        <v>549.98</v>
      </c>
      <c r="E195" s="194">
        <v>1120</v>
      </c>
      <c r="F195" s="45">
        <f t="shared" si="26"/>
        <v>203.64376886432231</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3235.85</v>
      </c>
      <c r="E197" s="194">
        <v>5383.18</v>
      </c>
      <c r="F197" s="45">
        <f t="shared" si="26"/>
        <v>166.36061622139471</v>
      </c>
    </row>
    <row r="198" spans="1:6" ht="12.75" customHeight="1" x14ac:dyDescent="0.2">
      <c r="A198" s="63">
        <v>3294</v>
      </c>
      <c r="B198" s="64" t="s">
        <v>397</v>
      </c>
      <c r="C198" s="247" t="s">
        <v>398</v>
      </c>
      <c r="D198" s="194">
        <v>163.09</v>
      </c>
      <c r="E198" s="194">
        <v>235</v>
      </c>
      <c r="F198" s="45">
        <f t="shared" si="26"/>
        <v>144.09221902017291</v>
      </c>
    </row>
    <row r="199" spans="1:6" ht="12.75" customHeight="1" x14ac:dyDescent="0.2">
      <c r="A199" s="63">
        <v>3295</v>
      </c>
      <c r="B199" s="64" t="s">
        <v>399</v>
      </c>
      <c r="C199" s="247" t="s">
        <v>400</v>
      </c>
      <c r="D199" s="194">
        <v>7980.86</v>
      </c>
      <c r="E199" s="194">
        <v>14465.14</v>
      </c>
      <c r="F199" s="45">
        <f t="shared" si="26"/>
        <v>181.24788556621718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1543.91</v>
      </c>
      <c r="E201" s="194">
        <v>4160.92</v>
      </c>
      <c r="F201" s="45">
        <f t="shared" si="26"/>
        <v>269.50534681425728</v>
      </c>
    </row>
    <row r="202" spans="1:6" ht="12.75" customHeight="1" x14ac:dyDescent="0.2">
      <c r="A202" s="63">
        <v>34</v>
      </c>
      <c r="B202" s="183" t="s">
        <v>405</v>
      </c>
      <c r="C202" s="247" t="s">
        <v>406</v>
      </c>
      <c r="D202" s="60">
        <f t="shared" ref="D202:E202" si="37">D203+D208+D216</f>
        <v>866.4</v>
      </c>
      <c r="E202" s="60">
        <f t="shared" si="37"/>
        <v>900</v>
      </c>
      <c r="F202" s="45">
        <f t="shared" si="26"/>
        <v>103.87811634349032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866.4</v>
      </c>
      <c r="E216" s="60">
        <f t="shared" si="40"/>
        <v>900</v>
      </c>
      <c r="F216" s="45">
        <f t="shared" si="26"/>
        <v>103.87811634349032</v>
      </c>
    </row>
    <row r="217" spans="1:6" ht="12.75" customHeight="1" x14ac:dyDescent="0.2">
      <c r="A217" s="63">
        <v>3431</v>
      </c>
      <c r="B217" s="182" t="s">
        <v>435</v>
      </c>
      <c r="C217" s="247" t="s">
        <v>436</v>
      </c>
      <c r="D217" s="194">
        <v>866.4</v>
      </c>
      <c r="E217" s="194">
        <v>900</v>
      </c>
      <c r="F217" s="45">
        <f t="shared" si="26"/>
        <v>103.87811634349032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1980.99</v>
      </c>
      <c r="E273" s="60">
        <f t="shared" si="60"/>
        <v>1920.95</v>
      </c>
      <c r="F273" s="45">
        <f t="shared" ref="F273:F277" si="61">IF(D273&lt;&gt;0,IF(E273/D273&gt;=100,"&gt;&gt;100",E273/D273*100),"-")</f>
        <v>96.969192171590976</v>
      </c>
    </row>
    <row r="274" spans="1:6" ht="12.75" customHeight="1" x14ac:dyDescent="0.2">
      <c r="A274" s="63">
        <v>381</v>
      </c>
      <c r="B274" s="64" t="s">
        <v>540</v>
      </c>
      <c r="C274" s="247" t="s">
        <v>541</v>
      </c>
      <c r="D274" s="60">
        <f t="shared" ref="D274:E274" si="62">SUM(D275:D277)</f>
        <v>1980.99</v>
      </c>
      <c r="E274" s="60">
        <f t="shared" si="62"/>
        <v>1920.95</v>
      </c>
      <c r="F274" s="45">
        <f t="shared" si="61"/>
        <v>96.969192171590976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1980.99</v>
      </c>
      <c r="E276" s="194">
        <v>1920.95</v>
      </c>
      <c r="F276" s="45">
        <f t="shared" si="61"/>
        <v>96.969192171590976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3708470.44</v>
      </c>
      <c r="E299" s="60">
        <f>E152-E297+E298</f>
        <v>4125708.95</v>
      </c>
      <c r="F299" s="45">
        <f t="shared" si="68"/>
        <v>111.25095957351085</v>
      </c>
    </row>
    <row r="300" spans="1:6" ht="12.75" customHeight="1" x14ac:dyDescent="0.2">
      <c r="A300" s="63" t="s">
        <v>581</v>
      </c>
      <c r="B300" s="64" t="s">
        <v>592</v>
      </c>
      <c r="C300" s="247" t="s">
        <v>593</v>
      </c>
      <c r="D300" s="60">
        <f>IF(D6&gt;=D299,D6-D299,0)</f>
        <v>43269.350000000093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170767.30000000028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34129.65</v>
      </c>
      <c r="E303" s="194">
        <v>84444.42</v>
      </c>
      <c r="F303" s="45">
        <f t="shared" si="68"/>
        <v>247.4224611151887</v>
      </c>
    </row>
    <row r="304" spans="1:6" ht="12.75" customHeight="1" x14ac:dyDescent="0.2">
      <c r="A304" s="63">
        <v>96</v>
      </c>
      <c r="B304" s="220" t="s">
        <v>600</v>
      </c>
      <c r="C304" s="247" t="s">
        <v>601</v>
      </c>
      <c r="D304" s="194">
        <v>0</v>
      </c>
      <c r="E304" s="194">
        <v>273307.24</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93584.13</v>
      </c>
      <c r="E360" s="60">
        <f t="shared" si="86"/>
        <v>52060.29</v>
      </c>
      <c r="F360" s="45">
        <f t="shared" si="72"/>
        <v>55.629399984805119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93584.13</v>
      </c>
      <c r="E373" s="60">
        <f t="shared" si="90"/>
        <v>52060.29</v>
      </c>
      <c r="F373" s="45">
        <f t="shared" si="72"/>
        <v>55.629399984805119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42008.24</v>
      </c>
      <c r="E379" s="60">
        <f t="shared" si="92"/>
        <v>3688.75</v>
      </c>
      <c r="F379" s="45">
        <f t="shared" si="72"/>
        <v>8.7810153436563887</v>
      </c>
    </row>
    <row r="380" spans="1:6" ht="12.75" customHeight="1" x14ac:dyDescent="0.2">
      <c r="A380" s="63">
        <v>4221</v>
      </c>
      <c r="B380" s="64" t="s">
        <v>647</v>
      </c>
      <c r="C380" s="247" t="s">
        <v>739</v>
      </c>
      <c r="D380" s="194">
        <v>33144.239999999998</v>
      </c>
      <c r="E380" s="194">
        <v>3688.75</v>
      </c>
      <c r="F380" s="45">
        <f t="shared" si="72"/>
        <v>11.12938477394564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8864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51575.89</v>
      </c>
      <c r="E393" s="60">
        <f t="shared" si="94"/>
        <v>48371.54</v>
      </c>
      <c r="F393" s="45">
        <f t="shared" si="72"/>
        <v>93.787116422033634</v>
      </c>
    </row>
    <row r="394" spans="1:6" ht="12.75" customHeight="1" x14ac:dyDescent="0.2">
      <c r="A394" s="63">
        <v>4241</v>
      </c>
      <c r="B394" s="64" t="s">
        <v>756</v>
      </c>
      <c r="C394" s="247" t="s">
        <v>757</v>
      </c>
      <c r="D394" s="194">
        <v>51575.89</v>
      </c>
      <c r="E394" s="194">
        <v>48371.54</v>
      </c>
      <c r="F394" s="45">
        <f t="shared" si="72"/>
        <v>93.787116422033634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93584.13</v>
      </c>
      <c r="E418" s="60">
        <f t="shared" si="102"/>
        <v>52060.29</v>
      </c>
      <c r="F418" s="45">
        <f t="shared" si="72"/>
        <v>55.629399984805119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3751739.79</v>
      </c>
      <c r="E422" s="60">
        <f>E6+E308</f>
        <v>3954941.65</v>
      </c>
      <c r="F422" s="45">
        <f t="shared" si="72"/>
        <v>105.41620345157253</v>
      </c>
    </row>
    <row r="423" spans="1:6" ht="12.75" customHeight="1" x14ac:dyDescent="0.2">
      <c r="A423" s="63" t="s">
        <v>581</v>
      </c>
      <c r="B423" s="64" t="s">
        <v>804</v>
      </c>
      <c r="C423" s="247" t="s">
        <v>805</v>
      </c>
      <c r="D423" s="60">
        <f t="shared" ref="D423:E423" si="103">D299+D360</f>
        <v>3802054.57</v>
      </c>
      <c r="E423" s="60">
        <f t="shared" si="103"/>
        <v>4177769.24</v>
      </c>
      <c r="F423" s="45">
        <f t="shared" si="72"/>
        <v>109.88188525658116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50314.779999999795</v>
      </c>
      <c r="E425" s="60">
        <f t="shared" si="105"/>
        <v>222827.59000000032</v>
      </c>
      <c r="F425" s="45">
        <f t="shared" si="72"/>
        <v>442.86706609867161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34129.65</v>
      </c>
      <c r="E427" s="60">
        <f t="shared" si="107"/>
        <v>84444.42</v>
      </c>
      <c r="F427" s="45">
        <f t="shared" si="72"/>
        <v>247.4224611151887</v>
      </c>
    </row>
    <row r="428" spans="1:6" ht="24" x14ac:dyDescent="0.2">
      <c r="A428" s="249" t="s">
        <v>815</v>
      </c>
      <c r="B428" s="243" t="s">
        <v>816</v>
      </c>
      <c r="C428" s="250" t="s">
        <v>817</v>
      </c>
      <c r="D428" s="81">
        <f t="shared" ref="D428:E428" si="108">D304+D421</f>
        <v>0</v>
      </c>
      <c r="E428" s="81">
        <f t="shared" si="108"/>
        <v>273307.24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3751739.79</v>
      </c>
      <c r="E643" s="60">
        <f>E422+E430</f>
        <v>3954941.65</v>
      </c>
      <c r="F643" s="45">
        <f t="shared" si="109"/>
        <v>105.41620345157253</v>
      </c>
    </row>
    <row r="644" spans="1:6" ht="12.75" customHeight="1" x14ac:dyDescent="0.2">
      <c r="A644" s="63" t="s">
        <v>581</v>
      </c>
      <c r="B644" s="64" t="s">
        <v>1237</v>
      </c>
      <c r="C644" s="247" t="s">
        <v>1238</v>
      </c>
      <c r="D644" s="60">
        <f>D423+D535</f>
        <v>3802054.57</v>
      </c>
      <c r="E644" s="60">
        <f>E423+E535</f>
        <v>4177769.24</v>
      </c>
      <c r="F644" s="45">
        <f t="shared" si="109"/>
        <v>109.88188525658116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50314.779999999795</v>
      </c>
      <c r="E646" s="60">
        <f t="shared" si="164"/>
        <v>222827.59000000032</v>
      </c>
      <c r="F646" s="45">
        <f t="shared" si="109"/>
        <v>442.86706609867161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34129.65</v>
      </c>
      <c r="E648" s="60">
        <f>IF(E427-E426+E642-E641&gt;=0,E427-E426+E642-E641,0)</f>
        <v>84444.42</v>
      </c>
      <c r="F648" s="45">
        <f t="shared" si="109"/>
        <v>247.4224611151887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84444.429999999789</v>
      </c>
      <c r="E650" s="60">
        <f t="shared" si="166"/>
        <v>307272.0100000003</v>
      </c>
      <c r="F650" s="45">
        <f t="shared" si="109"/>
        <v>363.87481092595573</v>
      </c>
    </row>
    <row r="651" spans="1:6" ht="24" x14ac:dyDescent="0.2">
      <c r="A651" s="249" t="s">
        <v>1251</v>
      </c>
      <c r="B651" s="184" t="s">
        <v>1252</v>
      </c>
      <c r="C651" s="250" t="s">
        <v>1251</v>
      </c>
      <c r="D651" s="196">
        <v>247592.05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44295.86</v>
      </c>
      <c r="E653" s="194">
        <v>60380.63</v>
      </c>
      <c r="F653" s="45">
        <f t="shared" ref="F653:F740" si="167">IF(D653&lt;&gt;0,IF(E653/D653&gt;=100,"&gt;&gt;100",E653/D653*100),"-")</f>
        <v>136.31212939538818</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44295.86</v>
      </c>
      <c r="E656" s="60">
        <f t="shared" si="168"/>
        <v>60380.63</v>
      </c>
      <c r="F656" s="45">
        <f t="shared" si="167"/>
        <v>136.31212939538818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110</v>
      </c>
      <c r="E658" s="253">
        <v>110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110</v>
      </c>
      <c r="E660" s="253">
        <v>110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3255168.79</v>
      </c>
      <c r="E683" s="192">
        <v>3430322.77</v>
      </c>
      <c r="F683" s="71">
        <f t="shared" si="167"/>
        <v>105.38079562995564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51491.14</v>
      </c>
      <c r="E685" s="194">
        <v>46308.63</v>
      </c>
      <c r="F685" s="45">
        <f t="shared" si="167"/>
        <v>89.93514224000478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2000</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51972.06</v>
      </c>
      <c r="E734" s="192">
        <v>59050.33</v>
      </c>
      <c r="F734" s="71">
        <f t="shared" si="167"/>
        <v>113.61937548752157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1049.27</v>
      </c>
      <c r="E736" s="194">
        <v>10259.24</v>
      </c>
      <c r="F736" s="45">
        <f t="shared" si="167"/>
        <v>977.75024540871277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2450.9499999999998</v>
      </c>
      <c r="E738" s="194">
        <v>1800.5</v>
      </c>
      <c r="F738" s="45">
        <f t="shared" si="167"/>
        <v>73.461310920255414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120" zoomScaleNormal="120" workbookViewId="0">
      <selection activeCell="A381" sqref="A381:X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1972904.4499999997</v>
      </c>
      <c r="E6" s="180">
        <f t="shared" si="0"/>
        <v>1952242.5599999996</v>
      </c>
      <c r="F6" s="181">
        <f t="shared" ref="F6:F298" si="1">IF(D6&gt;0,IF(E6/D6&gt;=100,"&gt;&gt;100",E6/D6*100),"-")</f>
        <v>98.952717147553699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1659810.8399999999</v>
      </c>
      <c r="E7" s="79">
        <f t="shared" si="2"/>
        <v>1613446.3899999997</v>
      </c>
      <c r="F7" s="71">
        <f t="shared" si="1"/>
        <v>97.206642535242139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340.44</v>
      </c>
      <c r="E8" s="79">
        <f>E9+E10-E11</f>
        <v>340.44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340.44</v>
      </c>
      <c r="E9" s="192">
        <v>340.44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1659470.4</v>
      </c>
      <c r="E12" s="79">
        <f t="shared" si="3"/>
        <v>1613105.9499999997</v>
      </c>
      <c r="F12" s="71">
        <f t="shared" si="1"/>
        <v>97.206069478551711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1519315.25</v>
      </c>
      <c r="E13" s="79">
        <f t="shared" si="4"/>
        <v>1489441.0299999998</v>
      </c>
      <c r="F13" s="71">
        <f t="shared" si="1"/>
        <v>98.033704986506237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27053.48</v>
      </c>
      <c r="E14" s="192">
        <v>27053.48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2380342.46</v>
      </c>
      <c r="E15" s="192">
        <v>2380342.46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888080.69</v>
      </c>
      <c r="E18" s="192">
        <v>917954.91</v>
      </c>
      <c r="F18" s="71">
        <f t="shared" si="1"/>
        <v>103.36390829531494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50629.920000000042</v>
      </c>
      <c r="E19" s="79">
        <f t="shared" si="5"/>
        <v>30548.940000000061</v>
      </c>
      <c r="F19" s="71">
        <f t="shared" si="1"/>
        <v>60.337721252571676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654827.74</v>
      </c>
      <c r="E20" s="192">
        <v>599348.21</v>
      </c>
      <c r="F20" s="71">
        <f t="shared" si="1"/>
        <v>91.527614575399625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2198.9</v>
      </c>
      <c r="E21" s="192">
        <v>1734.42</v>
      </c>
      <c r="F21" s="71">
        <f t="shared" si="1"/>
        <v>78.876711082814126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24187.03</v>
      </c>
      <c r="E22" s="192">
        <v>24187.03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1012.01</v>
      </c>
      <c r="E25" s="192">
        <v>1012.01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2717.49</v>
      </c>
      <c r="E26" s="192">
        <v>23279.99</v>
      </c>
      <c r="F26" s="71">
        <f t="shared" si="1"/>
        <v>856.67251765415904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634313.25</v>
      </c>
      <c r="E28" s="192">
        <v>619012.72</v>
      </c>
      <c r="F28" s="71">
        <f t="shared" si="1"/>
        <v>97.587858995535711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89525.229999999981</v>
      </c>
      <c r="E35" s="79">
        <f t="shared" si="7"/>
        <v>93115.98000000004</v>
      </c>
      <c r="F35" s="71">
        <f t="shared" si="1"/>
        <v>104.01088050820988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383270.1</v>
      </c>
      <c r="E36" s="192">
        <v>431641.64</v>
      </c>
      <c r="F36" s="71">
        <f t="shared" si="1"/>
        <v>112.6207444828073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293744.87</v>
      </c>
      <c r="E40" s="192">
        <v>338525.66</v>
      </c>
      <c r="F40" s="71">
        <f t="shared" si="1"/>
        <v>115.24479048774536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49067.63</v>
      </c>
      <c r="E54" s="192">
        <v>60270.5</v>
      </c>
      <c r="F54" s="71">
        <f t="shared" si="1"/>
        <v>122.83148788722831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49067.63</v>
      </c>
      <c r="E55" s="192">
        <v>60270.5</v>
      </c>
      <c r="F55" s="71">
        <f t="shared" si="1"/>
        <v>122.83148788722831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313093.61</v>
      </c>
      <c r="E69" s="79">
        <f>E70+E82+E88+E119+E135+E147+E165+E171</f>
        <v>338796.17</v>
      </c>
      <c r="F69" s="71">
        <f t="shared" si="1"/>
        <v>108.20922534956878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44295.86</v>
      </c>
      <c r="E70" s="79">
        <f t="shared" si="12"/>
        <v>60380.63</v>
      </c>
      <c r="F70" s="71">
        <f t="shared" si="1"/>
        <v>136.31212939538818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44295.86</v>
      </c>
      <c r="E71" s="79">
        <f t="shared" si="13"/>
        <v>60380.63</v>
      </c>
      <c r="F71" s="71">
        <f t="shared" si="1"/>
        <v>136.31212939538818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44295.86</v>
      </c>
      <c r="E72" s="192"/>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60380.63</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21205.7</v>
      </c>
      <c r="E82" s="79">
        <f>SUM(E83:E85)-E86+E87</f>
        <v>5108.3</v>
      </c>
      <c r="F82" s="71">
        <f t="shared" si="1"/>
        <v>24.08927788283339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21205.7</v>
      </c>
      <c r="E87" s="192">
        <v>5108.3</v>
      </c>
      <c r="F87" s="71">
        <f t="shared" si="1"/>
        <v>24.08927788283339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273307.24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273307.24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273307.24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247592.05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247592.05</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1972904.4500000002</v>
      </c>
      <c r="E176" s="79">
        <f>E177+E251</f>
        <v>1952242.5599999998</v>
      </c>
      <c r="F176" s="71">
        <f t="shared" si="1"/>
        <v>98.952717147553685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397538.02999999997</v>
      </c>
      <c r="E177" s="79">
        <f>E178+E197+E203+E219+E247+E248</f>
        <v>372760.94</v>
      </c>
      <c r="F177" s="71">
        <f t="shared" si="1"/>
        <v>93.767366105828927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364267.82999999996</v>
      </c>
      <c r="E178" s="79">
        <f>SUM(E179:E181)+E185+E186+SUM(E194:E196)</f>
        <v>368472.56</v>
      </c>
      <c r="F178" s="71">
        <f t="shared" si="1"/>
        <v>101.15429627700037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245455.35999999999</v>
      </c>
      <c r="E179" s="192">
        <v>272453.21999999997</v>
      </c>
      <c r="F179" s="71">
        <f t="shared" si="1"/>
        <v>110.99909164745883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97688.92</v>
      </c>
      <c r="E180" s="192">
        <v>96003.38</v>
      </c>
      <c r="F180" s="71">
        <f t="shared" si="1"/>
        <v>98.274584261961337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15.96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15.96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21123.55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33270.199999999997</v>
      </c>
      <c r="E197" s="79">
        <f>SUM(E198:E202)</f>
        <v>430.89</v>
      </c>
      <c r="F197" s="71">
        <f t="shared" si="1"/>
        <v>1.2951229628917169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33270.199999999997</v>
      </c>
      <c r="E199" s="192">
        <v>430.89</v>
      </c>
      <c r="F199" s="71">
        <f t="shared" ref="F199:F202" si="30">IF(D199&gt;0,IF(E199/D199&gt;=100,"&gt;&gt;100",E199/D199*100),"-")</f>
        <v>1.2951229628917169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3857.49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1575366.4200000002</v>
      </c>
      <c r="E251" s="79">
        <f>+E252+E255-E264+E274+E291</f>
        <v>1579481.6199999999</v>
      </c>
      <c r="F251" s="71">
        <f t="shared" si="1"/>
        <v>100.26122176706038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1659810.85</v>
      </c>
      <c r="E252" s="79">
        <f>E253-E254</f>
        <v>1613446.39</v>
      </c>
      <c r="F252" s="71">
        <f t="shared" si="1"/>
        <v>97.206641949593219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1659810.85</v>
      </c>
      <c r="E253" s="192">
        <v>1613446.39</v>
      </c>
      <c r="F253" s="71">
        <f t="shared" si="1"/>
        <v>97.206641949593219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-84444.43</v>
      </c>
      <c r="E255" s="79">
        <f>E256-E260</f>
        <v>-307272.01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63543.47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63543.47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147987.9</v>
      </c>
      <c r="E260" s="79">
        <f>SUM(E261:E263)</f>
        <v>307272.01</v>
      </c>
      <c r="F260" s="71">
        <f t="shared" si="1"/>
        <v>207.63319838986837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293140.08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147987.9</v>
      </c>
      <c r="E262" s="192">
        <v>14131.93</v>
      </c>
      <c r="F262" s="71">
        <f t="shared" si="1"/>
        <v>9.5493820778590681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273307.24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273307.24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273307.24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273307.24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21205.7</v>
      </c>
      <c r="E308" s="192">
        <v>5026.1499999999996</v>
      </c>
      <c r="F308" s="71">
        <f t="shared" si="43"/>
        <v>23.701882041149311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82.15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364267.83</v>
      </c>
      <c r="E337" s="192">
        <v>368472.56</v>
      </c>
      <c r="F337" s="71">
        <f t="shared" si="43"/>
        <v>101.15429627700034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33270.199999999997</v>
      </c>
      <c r="E338" s="192">
        <v>430.89</v>
      </c>
      <c r="F338" s="71">
        <f t="shared" si="43"/>
        <v>1.2951229628917169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3857.49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3802054.57</v>
      </c>
      <c r="E114" s="60">
        <f t="shared" si="22"/>
        <v>4177769.24</v>
      </c>
      <c r="F114" s="45">
        <f t="shared" si="1"/>
        <v>109.88188525658116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3802054.57</v>
      </c>
      <c r="E115" s="60">
        <f t="shared" si="23"/>
        <v>4177769.24</v>
      </c>
      <c r="F115" s="45">
        <f t="shared" si="1"/>
        <v>109.88188525658116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3802054.57</v>
      </c>
      <c r="E117" s="194">
        <v>4177769.24</v>
      </c>
      <c r="F117" s="45">
        <f t="shared" si="1"/>
        <v>109.88188525658116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3802054.57</v>
      </c>
      <c r="E141" s="81">
        <f t="shared" si="28"/>
        <v>4177769.24</v>
      </c>
      <c r="F141" s="61">
        <f t="shared" si="1"/>
        <v>109.88188525658116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Q14" sqref="Q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69530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69530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69530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69530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397538.03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3889399.14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3795640.65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3133865.69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661759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49345.29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44413.2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3914176.23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3772338.29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3106867.83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663444.54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2025.92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82184.600000000006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59653.34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372760.93999999994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40006.07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40006.07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40006.07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40006.07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332754.87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328466.49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430.89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3857.49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12446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JP - Omiš</cp:lastModifiedBy>
  <cp:lastPrinted>2026-02-04T12:43:39Z</cp:lastPrinted>
  <dcterms:created xsi:type="dcterms:W3CDTF">2022-04-01T05:14:30Z</dcterms:created>
  <dcterms:modified xsi:type="dcterms:W3CDTF">2026-02-04T12:43:47Z</dcterms:modified>
</cp:coreProperties>
</file>