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OŠ JP - Omiš\Desktop\V. GODIŠNJI OBRAČUN\OBRAČUN 2024\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E307" i="9" s="1"/>
  <c r="B307" i="9" s="1"/>
  <c r="F307" i="9"/>
  <c r="H306" i="9"/>
  <c r="G306" i="9"/>
  <c r="E306" i="9" s="1"/>
  <c r="B306" i="9" s="1"/>
  <c r="F306" i="9"/>
  <c r="H305" i="9"/>
  <c r="G305" i="9"/>
  <c r="F305" i="9"/>
  <c r="E305" i="9"/>
  <c r="B305" i="9" s="1"/>
  <c r="H304" i="9"/>
  <c r="G304" i="9"/>
  <c r="F304" i="9"/>
  <c r="E304" i="9"/>
  <c r="B304" i="9" s="1"/>
  <c r="H303" i="9"/>
  <c r="G303" i="9"/>
  <c r="E303" i="9" s="1"/>
  <c r="B303" i="9" s="1"/>
  <c r="F303" i="9"/>
  <c r="H302" i="9"/>
  <c r="G302" i="9"/>
  <c r="F302" i="9"/>
  <c r="E302" i="9"/>
  <c r="B302" i="9" s="1"/>
  <c r="H301" i="9"/>
  <c r="E301" i="9" s="1"/>
  <c r="G301" i="9"/>
  <c r="F301" i="9"/>
  <c r="B301" i="9"/>
  <c r="H300" i="9"/>
  <c r="G300" i="9"/>
  <c r="F300" i="9"/>
  <c r="E300" i="9"/>
  <c r="B300" i="9" s="1"/>
  <c r="H299" i="9"/>
  <c r="E299" i="9" s="1"/>
  <c r="B299" i="9" s="1"/>
  <c r="G299" i="9"/>
  <c r="F299" i="9"/>
  <c r="H298" i="9"/>
  <c r="G298" i="9"/>
  <c r="F298" i="9"/>
  <c r="H297" i="9"/>
  <c r="E297" i="9" s="1"/>
  <c r="B297" i="9" s="1"/>
  <c r="G297" i="9"/>
  <c r="F297" i="9"/>
  <c r="H296" i="9"/>
  <c r="G296" i="9"/>
  <c r="E296" i="9" s="1"/>
  <c r="B296" i="9" s="1"/>
  <c r="F296" i="9"/>
  <c r="H295" i="9"/>
  <c r="E295" i="9" s="1"/>
  <c r="G295" i="9"/>
  <c r="F295" i="9"/>
  <c r="H294" i="9"/>
  <c r="G294" i="9"/>
  <c r="F294" i="9"/>
  <c r="H293" i="9"/>
  <c r="G293" i="9"/>
  <c r="F293" i="9"/>
  <c r="H292" i="9"/>
  <c r="G292" i="9"/>
  <c r="F292" i="9"/>
  <c r="E292" i="9"/>
  <c r="B292" i="9" s="1"/>
  <c r="F291" i="9"/>
  <c r="F290" i="9"/>
  <c r="H289" i="9"/>
  <c r="G289" i="9"/>
  <c r="F289" i="9"/>
  <c r="H288" i="9"/>
  <c r="G288" i="9"/>
  <c r="F288" i="9"/>
  <c r="H287" i="9"/>
  <c r="G287" i="9"/>
  <c r="F287" i="9"/>
  <c r="H286" i="9"/>
  <c r="G286" i="9"/>
  <c r="F286" i="9"/>
  <c r="F285" i="9"/>
  <c r="H284" i="9"/>
  <c r="G284" i="9"/>
  <c r="F284" i="9"/>
  <c r="H283" i="9"/>
  <c r="E283" i="9" s="1"/>
  <c r="B283" i="9" s="1"/>
  <c r="G283" i="9"/>
  <c r="F283" i="9"/>
  <c r="H282" i="9"/>
  <c r="E282" i="9" s="1"/>
  <c r="B282" i="9" s="1"/>
  <c r="G282" i="9"/>
  <c r="F282" i="9"/>
  <c r="F281" i="9"/>
  <c r="F280" i="9"/>
  <c r="F277" i="9" s="1"/>
  <c r="F279" i="9"/>
  <c r="F278" i="9"/>
  <c r="F276" i="9"/>
  <c r="L275" i="9"/>
  <c r="F275" i="9" s="1"/>
  <c r="H275" i="9"/>
  <c r="F274" i="9"/>
  <c r="I273" i="9"/>
  <c r="H273" i="9"/>
  <c r="F273" i="9"/>
  <c r="E273" i="9"/>
  <c r="B273" i="9" s="1"/>
  <c r="E272" i="9"/>
  <c r="M271" i="9"/>
  <c r="L271" i="9"/>
  <c r="F271" i="9" s="1"/>
  <c r="E271" i="9"/>
  <c r="M270" i="9"/>
  <c r="F270" i="9" s="1"/>
  <c r="L270" i="9"/>
  <c r="E270" i="9"/>
  <c r="B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M264" i="9"/>
  <c r="L264" i="9"/>
  <c r="F264" i="9"/>
  <c r="B264" i="9" s="1"/>
  <c r="E264" i="9"/>
  <c r="M263" i="9"/>
  <c r="L263" i="9"/>
  <c r="F263" i="9" s="1"/>
  <c r="E263" i="9"/>
  <c r="M262" i="9"/>
  <c r="F262" i="9" s="1"/>
  <c r="L262" i="9"/>
  <c r="E262" i="9"/>
  <c r="B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M256" i="9"/>
  <c r="L256" i="9"/>
  <c r="F256" i="9"/>
  <c r="B256" i="9" s="1"/>
  <c r="E256" i="9"/>
  <c r="M255" i="9"/>
  <c r="L255" i="9"/>
  <c r="F255" i="9" s="1"/>
  <c r="E255" i="9"/>
  <c r="M254" i="9"/>
  <c r="F254" i="9" s="1"/>
  <c r="L254" i="9"/>
  <c r="E254" i="9"/>
  <c r="B254" i="9"/>
  <c r="M253" i="9"/>
  <c r="L253" i="9"/>
  <c r="F253" i="9" s="1"/>
  <c r="E253" i="9"/>
  <c r="B253" i="9" s="1"/>
  <c r="M252" i="9"/>
  <c r="L252" i="9"/>
  <c r="F252" i="9"/>
  <c r="B252" i="9" s="1"/>
  <c r="E252" i="9"/>
  <c r="M251" i="9"/>
  <c r="L251" i="9"/>
  <c r="F251" i="9" s="1"/>
  <c r="E251" i="9"/>
  <c r="B251" i="9" s="1"/>
  <c r="M250" i="9"/>
  <c r="F250" i="9" s="1"/>
  <c r="B250" i="9" s="1"/>
  <c r="L250" i="9"/>
  <c r="E250" i="9"/>
  <c r="M249" i="9"/>
  <c r="L249" i="9"/>
  <c r="F249" i="9" s="1"/>
  <c r="E249" i="9"/>
  <c r="M248" i="9"/>
  <c r="L248" i="9"/>
  <c r="F248" i="9"/>
  <c r="B248" i="9" s="1"/>
  <c r="E248" i="9"/>
  <c r="M247" i="9"/>
  <c r="L247" i="9"/>
  <c r="F247" i="9" s="1"/>
  <c r="E247" i="9"/>
  <c r="M246" i="9"/>
  <c r="F246" i="9" s="1"/>
  <c r="L246" i="9"/>
  <c r="E246" i="9"/>
  <c r="B246" i="9"/>
  <c r="M245" i="9"/>
  <c r="L245" i="9"/>
  <c r="F245" i="9" s="1"/>
  <c r="E245" i="9"/>
  <c r="B245" i="9" s="1"/>
  <c r="M244" i="9"/>
  <c r="L244" i="9"/>
  <c r="F244" i="9"/>
  <c r="B244" i="9" s="1"/>
  <c r="E244" i="9"/>
  <c r="M243" i="9"/>
  <c r="L243" i="9"/>
  <c r="F243" i="9" s="1"/>
  <c r="E243" i="9"/>
  <c r="B243" i="9" s="1"/>
  <c r="M242" i="9"/>
  <c r="F242" i="9" s="1"/>
  <c r="B242" i="9" s="1"/>
  <c r="L242" i="9"/>
  <c r="E242" i="9"/>
  <c r="M241" i="9"/>
  <c r="L241" i="9"/>
  <c r="F241" i="9" s="1"/>
  <c r="E241" i="9"/>
  <c r="M240" i="9"/>
  <c r="L240" i="9"/>
  <c r="F240" i="9"/>
  <c r="B240" i="9" s="1"/>
  <c r="E240" i="9"/>
  <c r="M239" i="9"/>
  <c r="L239" i="9"/>
  <c r="F239" i="9" s="1"/>
  <c r="E239" i="9"/>
  <c r="M238" i="9"/>
  <c r="F238" i="9" s="1"/>
  <c r="L238" i="9"/>
  <c r="E238" i="9"/>
  <c r="B238" i="9"/>
  <c r="M237" i="9"/>
  <c r="L237" i="9"/>
  <c r="F237" i="9" s="1"/>
  <c r="E237" i="9"/>
  <c r="B237" i="9" s="1"/>
  <c r="M236" i="9"/>
  <c r="L236" i="9"/>
  <c r="F236" i="9"/>
  <c r="E236" i="9"/>
  <c r="B236" i="9"/>
  <c r="M235" i="9"/>
  <c r="L235" i="9"/>
  <c r="F235" i="9" s="1"/>
  <c r="E235" i="9"/>
  <c r="B235" i="9" s="1"/>
  <c r="M234" i="9"/>
  <c r="F234" i="9" s="1"/>
  <c r="B234" i="9" s="1"/>
  <c r="L234" i="9"/>
  <c r="E234" i="9"/>
  <c r="M233" i="9"/>
  <c r="L233" i="9"/>
  <c r="F233" i="9" s="1"/>
  <c r="E233" i="9"/>
  <c r="B233" i="9" s="1"/>
  <c r="M232" i="9"/>
  <c r="F232" i="9" s="1"/>
  <c r="B232" i="9" s="1"/>
  <c r="L232" i="9"/>
  <c r="E232" i="9"/>
  <c r="M231" i="9"/>
  <c r="L231" i="9"/>
  <c r="F231" i="9" s="1"/>
  <c r="E231" i="9"/>
  <c r="B231" i="9" s="1"/>
  <c r="M230" i="9"/>
  <c r="F230" i="9" s="1"/>
  <c r="B230" i="9" s="1"/>
  <c r="L230" i="9"/>
  <c r="E230" i="9"/>
  <c r="M229" i="9"/>
  <c r="L229" i="9"/>
  <c r="F229" i="9" s="1"/>
  <c r="E229" i="9"/>
  <c r="B229" i="9" s="1"/>
  <c r="M228" i="9"/>
  <c r="F228" i="9" s="1"/>
  <c r="B228" i="9" s="1"/>
  <c r="L228" i="9"/>
  <c r="E228" i="9"/>
  <c r="M227" i="9"/>
  <c r="L227" i="9"/>
  <c r="F227" i="9" s="1"/>
  <c r="E227" i="9"/>
  <c r="B227" i="9" s="1"/>
  <c r="M226" i="9"/>
  <c r="F226" i="9" s="1"/>
  <c r="B226" i="9" s="1"/>
  <c r="L226" i="9"/>
  <c r="E226" i="9"/>
  <c r="M225" i="9"/>
  <c r="L225" i="9"/>
  <c r="F225" i="9" s="1"/>
  <c r="E225" i="9"/>
  <c r="B225" i="9" s="1"/>
  <c r="M224" i="9"/>
  <c r="F224" i="9" s="1"/>
  <c r="B224" i="9" s="1"/>
  <c r="L224" i="9"/>
  <c r="E224" i="9"/>
  <c r="M223" i="9"/>
  <c r="L223" i="9"/>
  <c r="F223" i="9" s="1"/>
  <c r="E223" i="9"/>
  <c r="B223" i="9" s="1"/>
  <c r="M222" i="9"/>
  <c r="F222" i="9" s="1"/>
  <c r="B222" i="9" s="1"/>
  <c r="L222" i="9"/>
  <c r="E222" i="9"/>
  <c r="M221" i="9"/>
  <c r="L221" i="9"/>
  <c r="F221" i="9" s="1"/>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H157" i="9"/>
  <c r="G157" i="9"/>
  <c r="E157" i="9" s="1"/>
  <c r="B157" i="9" s="1"/>
  <c r="F157" i="9"/>
  <c r="H156" i="9"/>
  <c r="G156" i="9"/>
  <c r="E156" i="9" s="1"/>
  <c r="F156" i="9"/>
  <c r="B156" i="9"/>
  <c r="H155" i="9"/>
  <c r="G155" i="9"/>
  <c r="F155" i="9"/>
  <c r="E155" i="9"/>
  <c r="B155" i="9" s="1"/>
  <c r="H154" i="9"/>
  <c r="G154" i="9"/>
  <c r="F154" i="9"/>
  <c r="E154" i="9"/>
  <c r="B154" i="9" s="1"/>
  <c r="H153" i="9"/>
  <c r="G153" i="9"/>
  <c r="E153" i="9" s="1"/>
  <c r="B153" i="9" s="1"/>
  <c r="F153" i="9"/>
  <c r="H152" i="9"/>
  <c r="G152" i="9"/>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G135" i="9"/>
  <c r="F135" i="9"/>
  <c r="E135" i="9"/>
  <c r="B135" i="9" s="1"/>
  <c r="H134" i="9"/>
  <c r="G134" i="9"/>
  <c r="F134" i="9"/>
  <c r="E134" i="9"/>
  <c r="H133" i="9"/>
  <c r="G133" i="9"/>
  <c r="E133" i="9" s="1"/>
  <c r="B133" i="9" s="1"/>
  <c r="F133" i="9"/>
  <c r="H132" i="9"/>
  <c r="G132" i="9"/>
  <c r="E132" i="9" s="1"/>
  <c r="F132" i="9"/>
  <c r="B132" i="9"/>
  <c r="H131" i="9"/>
  <c r="G131" i="9"/>
  <c r="F131" i="9"/>
  <c r="E131" i="9"/>
  <c r="B131" i="9" s="1"/>
  <c r="H130" i="9"/>
  <c r="G130" i="9"/>
  <c r="F130" i="9"/>
  <c r="E130" i="9"/>
  <c r="B130" i="9" s="1"/>
  <c r="H129" i="9"/>
  <c r="G129" i="9"/>
  <c r="E129" i="9" s="1"/>
  <c r="B129" i="9" s="1"/>
  <c r="F129" i="9"/>
  <c r="H128" i="9"/>
  <c r="G128" i="9"/>
  <c r="F128" i="9"/>
  <c r="H127" i="9"/>
  <c r="E127" i="9" s="1"/>
  <c r="B127" i="9" s="1"/>
  <c r="G127" i="9"/>
  <c r="F127" i="9"/>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E121" i="9" s="1"/>
  <c r="F121" i="9"/>
  <c r="H120" i="9"/>
  <c r="G120" i="9"/>
  <c r="F120" i="9"/>
  <c r="H119" i="9"/>
  <c r="E119" i="9" s="1"/>
  <c r="B119" i="9" s="1"/>
  <c r="G119" i="9"/>
  <c r="F119" i="9"/>
  <c r="H118" i="9"/>
  <c r="G118" i="9"/>
  <c r="F118" i="9"/>
  <c r="E118" i="9"/>
  <c r="B118" i="9" s="1"/>
  <c r="H117" i="9"/>
  <c r="G117" i="9"/>
  <c r="E117" i="9" s="1"/>
  <c r="F117" i="9"/>
  <c r="H116" i="9"/>
  <c r="G116" i="9"/>
  <c r="F116" i="9"/>
  <c r="H115" i="9"/>
  <c r="E115" i="9" s="1"/>
  <c r="B115" i="9" s="1"/>
  <c r="G115" i="9"/>
  <c r="F115" i="9"/>
  <c r="H114" i="9"/>
  <c r="G114" i="9"/>
  <c r="F114" i="9"/>
  <c r="E114" i="9"/>
  <c r="B114" i="9" s="1"/>
  <c r="H113" i="9"/>
  <c r="G113" i="9"/>
  <c r="E113" i="9" s="1"/>
  <c r="F113" i="9"/>
  <c r="H112" i="9"/>
  <c r="G112" i="9"/>
  <c r="F112" i="9"/>
  <c r="H111" i="9"/>
  <c r="E111" i="9" s="1"/>
  <c r="B111" i="9" s="1"/>
  <c r="G111" i="9"/>
  <c r="F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F97" i="9"/>
  <c r="B97" i="9"/>
  <c r="H96" i="9"/>
  <c r="G96" i="9"/>
  <c r="F96" i="9"/>
  <c r="E96" i="9"/>
  <c r="B96" i="9" s="1"/>
  <c r="H95" i="9"/>
  <c r="E95" i="9" s="1"/>
  <c r="G95" i="9"/>
  <c r="F95" i="9"/>
  <c r="H94" i="9"/>
  <c r="G94" i="9"/>
  <c r="E94" i="9" s="1"/>
  <c r="B94" i="9" s="1"/>
  <c r="F94" i="9"/>
  <c r="H93" i="9"/>
  <c r="G93" i="9"/>
  <c r="E93" i="9" s="1"/>
  <c r="B93" i="9" s="1"/>
  <c r="F93" i="9"/>
  <c r="H92" i="9"/>
  <c r="E92" i="9" s="1"/>
  <c r="B92" i="9" s="1"/>
  <c r="G92" i="9"/>
  <c r="F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E43" i="9" s="1"/>
  <c r="B43" i="9" s="1"/>
  <c r="G43" i="9"/>
  <c r="F43" i="9"/>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F34" i="9"/>
  <c r="H33" i="9"/>
  <c r="G33" i="9"/>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E27" i="9" s="1"/>
  <c r="B27" i="9" s="1"/>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B275" i="9" s="1"/>
  <c r="I3" i="9"/>
  <c r="H3" i="9"/>
  <c r="G3" i="9"/>
  <c r="D101" i="8"/>
  <c r="C1576" i="1" s="1"/>
  <c r="D95" i="8"/>
  <c r="D90" i="8"/>
  <c r="D85" i="8"/>
  <c r="D80" i="8"/>
  <c r="D75" i="8"/>
  <c r="D70" i="8"/>
  <c r="D65" i="8"/>
  <c r="D60" i="8"/>
  <c r="D55" i="8"/>
  <c r="D50" i="8"/>
  <c r="D49" i="8"/>
  <c r="D43" i="8" s="1"/>
  <c r="I35" i="3" s="1"/>
  <c r="D44" i="8"/>
  <c r="D36" i="8"/>
  <c r="D24" i="8" s="1"/>
  <c r="C1499" i="1" s="1"/>
  <c r="D26" i="8"/>
  <c r="D18" i="8"/>
  <c r="D8" i="8"/>
  <c r="D6" i="8" s="1"/>
  <c r="E44" i="7"/>
  <c r="D44" i="7"/>
  <c r="E39" i="7"/>
  <c r="E38" i="7" s="1"/>
  <c r="I31" i="3" s="1"/>
  <c r="D39" i="7"/>
  <c r="D38" i="7"/>
  <c r="E30" i="7"/>
  <c r="D30" i="7"/>
  <c r="E23" i="7"/>
  <c r="D23" i="7"/>
  <c r="D22" i="7" s="1"/>
  <c r="E22" i="7"/>
  <c r="I30" i="3" s="1"/>
  <c r="E14" i="7"/>
  <c r="D14" i="7"/>
  <c r="E7" i="7"/>
  <c r="E6" i="7" s="1"/>
  <c r="E5" i="7" s="1"/>
  <c r="D7" i="7"/>
  <c r="D6" i="7"/>
  <c r="D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E245" i="5" s="1"/>
  <c r="D1222" i="1" s="1"/>
  <c r="D246" i="5"/>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F205" i="5"/>
  <c r="F204" i="5"/>
  <c r="F203" i="5"/>
  <c r="F202" i="5"/>
  <c r="F201" i="5"/>
  <c r="F200" i="5"/>
  <c r="F199" i="5"/>
  <c r="F198" i="5"/>
  <c r="E198" i="5"/>
  <c r="D198" i="5"/>
  <c r="F197" i="5"/>
  <c r="F196" i="5"/>
  <c r="F195" i="5"/>
  <c r="F194" i="5"/>
  <c r="F193" i="5"/>
  <c r="F192" i="5"/>
  <c r="E191" i="5"/>
  <c r="E190" i="5" s="1"/>
  <c r="H310" i="9" s="1"/>
  <c r="D191" i="5"/>
  <c r="F191" i="5" s="1"/>
  <c r="F189" i="5"/>
  <c r="F188" i="5"/>
  <c r="F187" i="5"/>
  <c r="F186" i="5"/>
  <c r="F185" i="5"/>
  <c r="F184" i="5"/>
  <c r="F183" i="5"/>
  <c r="F182" i="5"/>
  <c r="F181" i="5"/>
  <c r="F180" i="5"/>
  <c r="E180" i="5"/>
  <c r="D180" i="5"/>
  <c r="F179" i="5"/>
  <c r="F178" i="5"/>
  <c r="E177" i="5"/>
  <c r="H308" i="9" s="1"/>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E79" i="5"/>
  <c r="E78" i="5" s="1"/>
  <c r="D1056" i="1"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1030" i="1" s="1"/>
  <c r="H1030" i="1" s="1"/>
  <c r="D52" i="5"/>
  <c r="F51" i="5"/>
  <c r="F50" i="5"/>
  <c r="F49" i="5"/>
  <c r="F48" i="5"/>
  <c r="F47" i="5"/>
  <c r="F46" i="5"/>
  <c r="F45" i="5"/>
  <c r="E45" i="5"/>
  <c r="D45" i="5"/>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D643" i="4"/>
  <c r="F638" i="4"/>
  <c r="F637" i="4"/>
  <c r="F634" i="4"/>
  <c r="F633" i="4"/>
  <c r="F632" i="4"/>
  <c r="E632" i="4"/>
  <c r="D632" i="4"/>
  <c r="F631" i="4"/>
  <c r="F630" i="4"/>
  <c r="F629" i="4"/>
  <c r="E629" i="4"/>
  <c r="D629" i="4"/>
  <c r="F628" i="4"/>
  <c r="F627" i="4"/>
  <c r="E626" i="4"/>
  <c r="E625" i="4" s="1"/>
  <c r="D619"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30" i="4"/>
  <c r="F430" i="4" s="1"/>
  <c r="F429" i="4"/>
  <c r="F428" i="4"/>
  <c r="E427" i="4"/>
  <c r="D427" i="4"/>
  <c r="F427" i="4" s="1"/>
  <c r="F426" i="4"/>
  <c r="F425" i="4"/>
  <c r="F424" i="4"/>
  <c r="F423" i="4"/>
  <c r="E422" i="4"/>
  <c r="E421" i="4" s="1"/>
  <c r="D422" i="4"/>
  <c r="F422" i="4" s="1"/>
  <c r="E418" i="4"/>
  <c r="D413" i="1" s="1"/>
  <c r="D418" i="4"/>
  <c r="F418" i="4" s="1"/>
  <c r="E417" i="4"/>
  <c r="D417" i="4"/>
  <c r="D644" i="4" s="1"/>
  <c r="F644" i="4" s="1"/>
  <c r="E416" i="4"/>
  <c r="D411" i="1" s="1"/>
  <c r="D416" i="4"/>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E224" i="4" s="1"/>
  <c r="D228" i="4"/>
  <c r="F227" i="4"/>
  <c r="F226" i="4"/>
  <c r="F225" i="4"/>
  <c r="E225" i="4"/>
  <c r="D225" i="4"/>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E139" i="4" s="1"/>
  <c r="D140" i="4"/>
  <c r="F140" i="4" s="1"/>
  <c r="F138" i="4"/>
  <c r="F137" i="4"/>
  <c r="F136" i="4"/>
  <c r="F135" i="4"/>
  <c r="E134" i="4"/>
  <c r="D134" i="4"/>
  <c r="D133"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D78" i="1" s="1"/>
  <c r="G78" i="1" s="1"/>
  <c r="F81" i="4"/>
  <c r="F80" i="4"/>
  <c r="F79" i="4"/>
  <c r="F78" i="4"/>
  <c r="E77" i="4"/>
  <c r="D77" i="4"/>
  <c r="F77" i="4" s="1"/>
  <c r="F76" i="4"/>
  <c r="F75" i="4"/>
  <c r="E74" i="4"/>
  <c r="F74" i="4" s="1"/>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H1577" i="1"/>
  <c r="C1577" i="1"/>
  <c r="G1577" i="1" s="1"/>
  <c r="C1575" i="1"/>
  <c r="C1574" i="1"/>
  <c r="H1574" i="1" s="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H1536" i="1"/>
  <c r="G1536" i="1"/>
  <c r="C1536" i="1"/>
  <c r="C1535" i="1"/>
  <c r="C1534" i="1"/>
  <c r="H1533" i="1"/>
  <c r="C1533" i="1"/>
  <c r="G1533" i="1" s="1"/>
  <c r="H1532" i="1"/>
  <c r="G1532" i="1"/>
  <c r="C1532" i="1"/>
  <c r="C1531" i="1"/>
  <c r="C1530" i="1"/>
  <c r="H1529" i="1"/>
  <c r="C1529" i="1"/>
  <c r="G1529" i="1" s="1"/>
  <c r="H1528" i="1"/>
  <c r="G1528" i="1"/>
  <c r="C1528" i="1"/>
  <c r="C1527" i="1"/>
  <c r="C1526" i="1"/>
  <c r="H1525" i="1"/>
  <c r="C1525" i="1"/>
  <c r="G1525" i="1" s="1"/>
  <c r="H1524" i="1"/>
  <c r="G1524" i="1"/>
  <c r="C1524" i="1"/>
  <c r="C1523" i="1"/>
  <c r="C1522" i="1"/>
  <c r="H1521" i="1"/>
  <c r="C1521" i="1"/>
  <c r="G1521" i="1" s="1"/>
  <c r="H1520" i="1"/>
  <c r="G1520" i="1"/>
  <c r="C1520" i="1"/>
  <c r="C1519" i="1"/>
  <c r="C1518" i="1"/>
  <c r="H1516" i="1"/>
  <c r="G1516" i="1"/>
  <c r="C1516" i="1"/>
  <c r="G1515" i="1"/>
  <c r="C1515" i="1"/>
  <c r="H1515" i="1" s="1"/>
  <c r="C1514" i="1"/>
  <c r="H1513" i="1"/>
  <c r="C1513" i="1"/>
  <c r="G1513" i="1" s="1"/>
  <c r="H1512" i="1"/>
  <c r="G1512" i="1"/>
  <c r="C1512" i="1"/>
  <c r="G1511" i="1"/>
  <c r="C1511" i="1"/>
  <c r="H1511" i="1" s="1"/>
  <c r="C1510" i="1"/>
  <c r="C1509" i="1"/>
  <c r="G1509" i="1" s="1"/>
  <c r="H1508" i="1"/>
  <c r="G1508" i="1"/>
  <c r="C1508" i="1"/>
  <c r="G1507" i="1"/>
  <c r="C1507" i="1"/>
  <c r="H1507" i="1" s="1"/>
  <c r="C1506" i="1"/>
  <c r="H1505" i="1"/>
  <c r="C1505" i="1"/>
  <c r="G1505" i="1" s="1"/>
  <c r="H1504" i="1"/>
  <c r="G1504" i="1"/>
  <c r="C1504" i="1"/>
  <c r="C1503" i="1"/>
  <c r="H1503" i="1" s="1"/>
  <c r="C1502" i="1"/>
  <c r="C1501" i="1"/>
  <c r="G1501" i="1" s="1"/>
  <c r="H1500" i="1"/>
  <c r="G1500" i="1"/>
  <c r="C1500" i="1"/>
  <c r="C1498" i="1"/>
  <c r="H1497" i="1"/>
  <c r="C1497" i="1"/>
  <c r="G1497" i="1" s="1"/>
  <c r="H1496" i="1"/>
  <c r="G1496" i="1"/>
  <c r="C1496" i="1"/>
  <c r="G1495" i="1"/>
  <c r="C1495" i="1"/>
  <c r="H1495" i="1" s="1"/>
  <c r="C1494" i="1"/>
  <c r="H1493" i="1"/>
  <c r="C1493" i="1"/>
  <c r="G1493" i="1" s="1"/>
  <c r="C1492" i="1"/>
  <c r="H1492" i="1" s="1"/>
  <c r="C1491" i="1"/>
  <c r="H1491" i="1" s="1"/>
  <c r="C1490" i="1"/>
  <c r="H1489" i="1"/>
  <c r="C1489" i="1"/>
  <c r="G1489" i="1" s="1"/>
  <c r="H1488" i="1"/>
  <c r="G1488" i="1"/>
  <c r="C1488" i="1"/>
  <c r="G1487" i="1"/>
  <c r="C1487" i="1"/>
  <c r="H1487" i="1" s="1"/>
  <c r="C1486" i="1"/>
  <c r="C1485" i="1"/>
  <c r="G1485" i="1" s="1"/>
  <c r="C1484" i="1"/>
  <c r="H1484" i="1" s="1"/>
  <c r="C1482" i="1"/>
  <c r="H1480" i="1"/>
  <c r="G1480" i="1"/>
  <c r="C1480" i="1"/>
  <c r="D1479" i="1"/>
  <c r="C1479" i="1"/>
  <c r="J1478" i="1"/>
  <c r="G1478" i="1"/>
  <c r="I1478" i="1" s="1"/>
  <c r="D1478" i="1"/>
  <c r="H1478" i="1" s="1"/>
  <c r="C1478" i="1"/>
  <c r="D1477" i="1"/>
  <c r="C1477" i="1"/>
  <c r="J1476" i="1"/>
  <c r="G1476" i="1"/>
  <c r="I1476" i="1" s="1"/>
  <c r="D1476" i="1"/>
  <c r="H1476" i="1" s="1"/>
  <c r="C1476" i="1"/>
  <c r="G1475" i="1"/>
  <c r="D1475" i="1"/>
  <c r="H1475" i="1" s="1"/>
  <c r="C1475" i="1"/>
  <c r="H1474" i="1"/>
  <c r="D1474" i="1"/>
  <c r="C1474" i="1"/>
  <c r="J1473" i="1"/>
  <c r="G1473" i="1"/>
  <c r="I1473" i="1" s="1"/>
  <c r="D1473" i="1"/>
  <c r="H1473" i="1" s="1"/>
  <c r="C1473" i="1"/>
  <c r="H1472" i="1"/>
  <c r="D1472" i="1"/>
  <c r="C1472" i="1"/>
  <c r="J1471" i="1"/>
  <c r="G1471" i="1"/>
  <c r="I1471" i="1" s="1"/>
  <c r="D1471" i="1"/>
  <c r="H1471" i="1" s="1"/>
  <c r="C1471" i="1"/>
  <c r="H1470" i="1"/>
  <c r="G1470" i="1"/>
  <c r="D1470" i="1"/>
  <c r="C1470" i="1"/>
  <c r="H1469" i="1"/>
  <c r="G1469" i="1"/>
  <c r="D1469" i="1"/>
  <c r="C1469" i="1"/>
  <c r="J1468" i="1"/>
  <c r="D1468" i="1"/>
  <c r="C1468" i="1"/>
  <c r="J1467" i="1"/>
  <c r="D1467" i="1"/>
  <c r="C1467" i="1"/>
  <c r="D1466" i="1"/>
  <c r="H1466" i="1" s="1"/>
  <c r="C1466" i="1"/>
  <c r="H1465" i="1"/>
  <c r="G1465" i="1"/>
  <c r="I1465" i="1" s="1"/>
  <c r="D1465" i="1"/>
  <c r="J1465" i="1" s="1"/>
  <c r="C1465" i="1"/>
  <c r="D1464" i="1"/>
  <c r="C1464" i="1"/>
  <c r="D1463" i="1"/>
  <c r="C1463" i="1"/>
  <c r="H1462" i="1"/>
  <c r="D1462" i="1"/>
  <c r="C1462" i="1"/>
  <c r="D1461" i="1"/>
  <c r="C1461" i="1"/>
  <c r="D1460" i="1"/>
  <c r="C1460" i="1"/>
  <c r="H1459" i="1"/>
  <c r="D1459" i="1"/>
  <c r="C1459" i="1"/>
  <c r="J1458" i="1"/>
  <c r="H1458" i="1"/>
  <c r="G1458" i="1"/>
  <c r="D1458" i="1"/>
  <c r="C1458" i="1"/>
  <c r="D1457" i="1"/>
  <c r="C1457" i="1"/>
  <c r="G1456" i="1"/>
  <c r="D1456" i="1"/>
  <c r="C1456" i="1"/>
  <c r="H1455" i="1"/>
  <c r="D1455" i="1"/>
  <c r="C1455" i="1"/>
  <c r="D1454" i="1"/>
  <c r="H1454" i="1" s="1"/>
  <c r="C1454" i="1"/>
  <c r="D1453" i="1"/>
  <c r="C1453" i="1"/>
  <c r="G1452" i="1"/>
  <c r="D1452" i="1"/>
  <c r="C1452" i="1"/>
  <c r="H1451" i="1"/>
  <c r="D1451" i="1"/>
  <c r="C1451" i="1"/>
  <c r="J1450" i="1"/>
  <c r="H1450" i="1"/>
  <c r="D1450" i="1"/>
  <c r="C1450" i="1"/>
  <c r="G1450" i="1" s="1"/>
  <c r="J1449" i="1"/>
  <c r="D1449" i="1"/>
  <c r="C1449" i="1"/>
  <c r="D1448" i="1"/>
  <c r="C1448" i="1"/>
  <c r="D1447" i="1"/>
  <c r="G1447" i="1" s="1"/>
  <c r="C1447" i="1"/>
  <c r="H1446" i="1"/>
  <c r="G1446" i="1"/>
  <c r="D1446" i="1"/>
  <c r="C1446" i="1"/>
  <c r="J1446" i="1" s="1"/>
  <c r="J1445" i="1"/>
  <c r="H1445" i="1"/>
  <c r="D1445" i="1"/>
  <c r="C1445" i="1"/>
  <c r="G1445" i="1" s="1"/>
  <c r="J1444" i="1"/>
  <c r="H1444" i="1"/>
  <c r="D1444" i="1"/>
  <c r="G1444" i="1" s="1"/>
  <c r="I1444" i="1" s="1"/>
  <c r="C1444" i="1"/>
  <c r="J1443" i="1"/>
  <c r="D1443" i="1"/>
  <c r="C1443" i="1"/>
  <c r="D1442" i="1"/>
  <c r="C1442" i="1"/>
  <c r="D1441" i="1"/>
  <c r="H1441" i="1" s="1"/>
  <c r="C1441" i="1"/>
  <c r="J1440" i="1"/>
  <c r="H1440" i="1"/>
  <c r="D1440" i="1"/>
  <c r="G1440" i="1" s="1"/>
  <c r="I1440" i="1" s="1"/>
  <c r="C1440" i="1"/>
  <c r="D1439" i="1"/>
  <c r="C1439" i="1"/>
  <c r="D1438" i="1"/>
  <c r="C1438" i="1"/>
  <c r="D1437" i="1"/>
  <c r="H1437" i="1" s="1"/>
  <c r="C1437" i="1"/>
  <c r="G1437" i="1" s="1"/>
  <c r="C1436" i="1"/>
  <c r="D1434" i="1"/>
  <c r="C1434" i="1"/>
  <c r="H1433" i="1"/>
  <c r="D1433" i="1"/>
  <c r="C1433" i="1"/>
  <c r="G1433" i="1" s="1"/>
  <c r="H1432" i="1"/>
  <c r="D1432" i="1"/>
  <c r="C1432" i="1"/>
  <c r="D1431" i="1"/>
  <c r="C1431" i="1"/>
  <c r="D1430" i="1"/>
  <c r="C1430" i="1"/>
  <c r="H1429" i="1"/>
  <c r="D1429" i="1"/>
  <c r="C1429" i="1"/>
  <c r="G1429" i="1" s="1"/>
  <c r="D1428" i="1"/>
  <c r="H1428" i="1" s="1"/>
  <c r="C1428" i="1"/>
  <c r="D1427" i="1"/>
  <c r="C1427" i="1"/>
  <c r="D1426" i="1"/>
  <c r="C1426" i="1"/>
  <c r="H1425" i="1"/>
  <c r="D1425" i="1"/>
  <c r="C1425" i="1"/>
  <c r="G1425" i="1" s="1"/>
  <c r="H1424" i="1"/>
  <c r="D1424" i="1"/>
  <c r="C1424" i="1"/>
  <c r="D1423" i="1"/>
  <c r="C1423" i="1"/>
  <c r="D1422" i="1"/>
  <c r="C1422" i="1"/>
  <c r="H1421" i="1"/>
  <c r="D1421" i="1"/>
  <c r="C1421" i="1"/>
  <c r="G1421" i="1" s="1"/>
  <c r="D1420" i="1"/>
  <c r="H1420" i="1" s="1"/>
  <c r="C1420" i="1"/>
  <c r="D1419" i="1"/>
  <c r="C1419" i="1"/>
  <c r="D1418" i="1"/>
  <c r="C1418" i="1"/>
  <c r="H1417" i="1"/>
  <c r="D1417" i="1"/>
  <c r="C1417" i="1"/>
  <c r="G1417" i="1" s="1"/>
  <c r="H1416" i="1"/>
  <c r="D1416" i="1"/>
  <c r="C1416" i="1"/>
  <c r="D1415" i="1"/>
  <c r="C1415" i="1"/>
  <c r="D1414" i="1"/>
  <c r="C1414" i="1"/>
  <c r="H1413" i="1"/>
  <c r="D1413" i="1"/>
  <c r="C1413" i="1"/>
  <c r="G1413" i="1" s="1"/>
  <c r="D1412" i="1"/>
  <c r="H1412" i="1" s="1"/>
  <c r="C1412" i="1"/>
  <c r="D1411" i="1"/>
  <c r="C1411" i="1"/>
  <c r="D1410" i="1"/>
  <c r="C1410" i="1"/>
  <c r="C1409" i="1"/>
  <c r="D1407" i="1"/>
  <c r="C1407" i="1"/>
  <c r="D1406" i="1"/>
  <c r="C1406" i="1"/>
  <c r="H1405" i="1"/>
  <c r="D1405" i="1"/>
  <c r="C1405" i="1"/>
  <c r="G1405" i="1" s="1"/>
  <c r="D1404" i="1"/>
  <c r="H1404" i="1" s="1"/>
  <c r="C1404" i="1"/>
  <c r="D1403" i="1"/>
  <c r="C1403" i="1"/>
  <c r="D1402" i="1"/>
  <c r="C1402" i="1"/>
  <c r="H1401" i="1"/>
  <c r="D1401" i="1"/>
  <c r="C1401" i="1"/>
  <c r="G1401" i="1" s="1"/>
  <c r="D1400" i="1"/>
  <c r="H1400" i="1" s="1"/>
  <c r="C1400" i="1"/>
  <c r="D1399" i="1"/>
  <c r="C1399" i="1"/>
  <c r="D1398" i="1"/>
  <c r="C1398" i="1"/>
  <c r="H1397" i="1"/>
  <c r="D1397" i="1"/>
  <c r="C1397" i="1"/>
  <c r="G1397" i="1" s="1"/>
  <c r="D1396" i="1"/>
  <c r="H1396" i="1" s="1"/>
  <c r="C1396" i="1"/>
  <c r="D1395" i="1"/>
  <c r="C1395" i="1"/>
  <c r="D1394" i="1"/>
  <c r="C1394" i="1"/>
  <c r="H1393" i="1"/>
  <c r="D1393" i="1"/>
  <c r="C1393" i="1"/>
  <c r="G1393" i="1" s="1"/>
  <c r="D1392" i="1"/>
  <c r="H1392" i="1" s="1"/>
  <c r="C1392" i="1"/>
  <c r="D1391" i="1"/>
  <c r="C1391" i="1"/>
  <c r="D1390" i="1"/>
  <c r="C1390" i="1"/>
  <c r="H1389" i="1"/>
  <c r="D1389" i="1"/>
  <c r="C1389" i="1"/>
  <c r="G1389" i="1" s="1"/>
  <c r="D1388" i="1"/>
  <c r="H1388" i="1" s="1"/>
  <c r="C1388" i="1"/>
  <c r="D1387" i="1"/>
  <c r="C1387" i="1"/>
  <c r="D1386" i="1"/>
  <c r="C1386" i="1"/>
  <c r="H1385" i="1"/>
  <c r="D1385" i="1"/>
  <c r="C1385" i="1"/>
  <c r="G1385" i="1" s="1"/>
  <c r="D1384" i="1"/>
  <c r="H1384" i="1" s="1"/>
  <c r="C1384" i="1"/>
  <c r="D1383" i="1"/>
  <c r="D1382" i="1"/>
  <c r="C1382" i="1"/>
  <c r="H1381" i="1"/>
  <c r="D1381" i="1"/>
  <c r="C1381" i="1"/>
  <c r="G1381" i="1" s="1"/>
  <c r="D1380" i="1"/>
  <c r="H1380" i="1" s="1"/>
  <c r="C1380" i="1"/>
  <c r="D1379" i="1"/>
  <c r="C1379" i="1"/>
  <c r="D1378" i="1"/>
  <c r="C1378" i="1"/>
  <c r="H1377" i="1"/>
  <c r="D1377" i="1"/>
  <c r="C1377" i="1"/>
  <c r="G1377" i="1" s="1"/>
  <c r="D1376" i="1"/>
  <c r="H1376" i="1" s="1"/>
  <c r="C1376" i="1"/>
  <c r="D1375" i="1"/>
  <c r="C1375" i="1"/>
  <c r="D1374" i="1"/>
  <c r="C1374" i="1"/>
  <c r="H1373" i="1"/>
  <c r="D1373" i="1"/>
  <c r="C1373" i="1"/>
  <c r="G1373" i="1" s="1"/>
  <c r="D1372" i="1"/>
  <c r="H1372" i="1" s="1"/>
  <c r="C1372" i="1"/>
  <c r="D1371" i="1"/>
  <c r="C1371" i="1"/>
  <c r="D1370" i="1"/>
  <c r="C1370" i="1"/>
  <c r="D1369" i="1"/>
  <c r="D1368" i="1"/>
  <c r="H1368" i="1" s="1"/>
  <c r="C1368" i="1"/>
  <c r="D1367" i="1"/>
  <c r="C1367" i="1"/>
  <c r="D1366" i="1"/>
  <c r="C1366" i="1"/>
  <c r="H1365" i="1"/>
  <c r="D1365" i="1"/>
  <c r="C1365" i="1"/>
  <c r="G1365" i="1" s="1"/>
  <c r="H1364" i="1"/>
  <c r="D1364" i="1"/>
  <c r="C1364" i="1"/>
  <c r="D1363" i="1"/>
  <c r="C1363" i="1"/>
  <c r="D1362" i="1"/>
  <c r="C1362" i="1"/>
  <c r="H1361" i="1"/>
  <c r="D1361" i="1"/>
  <c r="C1361" i="1"/>
  <c r="G1361" i="1" s="1"/>
  <c r="D1360" i="1"/>
  <c r="H1360" i="1" s="1"/>
  <c r="C1360" i="1"/>
  <c r="D1359" i="1"/>
  <c r="C1359" i="1"/>
  <c r="D1358" i="1"/>
  <c r="C1358" i="1"/>
  <c r="H1357" i="1"/>
  <c r="D1357" i="1"/>
  <c r="C1357" i="1"/>
  <c r="G1357" i="1" s="1"/>
  <c r="H1356" i="1"/>
  <c r="D1356" i="1"/>
  <c r="C1356" i="1"/>
  <c r="D1355" i="1"/>
  <c r="C1355" i="1"/>
  <c r="D1354" i="1"/>
  <c r="C1354" i="1"/>
  <c r="H1353" i="1"/>
  <c r="D1353" i="1"/>
  <c r="C1353" i="1"/>
  <c r="G1353" i="1" s="1"/>
  <c r="D1352" i="1"/>
  <c r="H1352" i="1" s="1"/>
  <c r="C1352" i="1"/>
  <c r="D1351" i="1"/>
  <c r="C1351" i="1"/>
  <c r="D1350" i="1"/>
  <c r="C1350" i="1"/>
  <c r="H1349" i="1"/>
  <c r="D1349" i="1"/>
  <c r="C1349" i="1"/>
  <c r="G1349" i="1" s="1"/>
  <c r="H1348" i="1"/>
  <c r="D1348" i="1"/>
  <c r="C1348" i="1"/>
  <c r="D1347" i="1"/>
  <c r="C1347" i="1"/>
  <c r="D1346" i="1"/>
  <c r="C1346" i="1"/>
  <c r="H1345" i="1"/>
  <c r="D1345" i="1"/>
  <c r="C1345" i="1"/>
  <c r="G1345" i="1" s="1"/>
  <c r="H1344" i="1"/>
  <c r="D1344" i="1"/>
  <c r="C1344" i="1"/>
  <c r="D1343" i="1"/>
  <c r="C1343" i="1"/>
  <c r="D1342" i="1"/>
  <c r="C1342" i="1"/>
  <c r="H1341" i="1"/>
  <c r="D1341" i="1"/>
  <c r="C1341" i="1"/>
  <c r="G1341" i="1" s="1"/>
  <c r="H1340" i="1"/>
  <c r="D1340" i="1"/>
  <c r="C1340" i="1"/>
  <c r="D1339" i="1"/>
  <c r="C1339" i="1"/>
  <c r="D1338" i="1"/>
  <c r="C1338" i="1"/>
  <c r="H1337" i="1"/>
  <c r="D1337" i="1"/>
  <c r="C1337" i="1"/>
  <c r="G1337" i="1" s="1"/>
  <c r="H1336" i="1"/>
  <c r="D1336" i="1"/>
  <c r="C1336" i="1"/>
  <c r="D1335" i="1"/>
  <c r="C1335" i="1"/>
  <c r="D1334" i="1"/>
  <c r="C1334" i="1"/>
  <c r="H1333" i="1"/>
  <c r="D1333" i="1"/>
  <c r="C1333" i="1"/>
  <c r="G1333" i="1" s="1"/>
  <c r="H1332" i="1"/>
  <c r="D1332" i="1"/>
  <c r="C1332" i="1"/>
  <c r="D1331" i="1"/>
  <c r="C1331" i="1"/>
  <c r="D1330" i="1"/>
  <c r="C1330" i="1"/>
  <c r="C1329" i="1"/>
  <c r="D1328" i="1"/>
  <c r="H1328" i="1" s="1"/>
  <c r="C1328" i="1"/>
  <c r="D1327" i="1"/>
  <c r="C1327" i="1"/>
  <c r="D1326" i="1"/>
  <c r="C1326" i="1"/>
  <c r="H1325" i="1"/>
  <c r="D1325" i="1"/>
  <c r="C1325" i="1"/>
  <c r="G1325" i="1" s="1"/>
  <c r="D1324" i="1"/>
  <c r="H1324" i="1" s="1"/>
  <c r="C1324" i="1"/>
  <c r="D1323" i="1"/>
  <c r="C1323" i="1"/>
  <c r="D1322" i="1"/>
  <c r="C1322" i="1"/>
  <c r="H1321" i="1"/>
  <c r="D1321" i="1"/>
  <c r="C1321" i="1"/>
  <c r="G1321" i="1" s="1"/>
  <c r="D1320" i="1"/>
  <c r="H1320" i="1" s="1"/>
  <c r="C1320" i="1"/>
  <c r="D1319" i="1"/>
  <c r="C1319" i="1"/>
  <c r="D1318" i="1"/>
  <c r="C1318" i="1"/>
  <c r="H1317" i="1"/>
  <c r="D1317" i="1"/>
  <c r="C1317" i="1"/>
  <c r="G1317" i="1" s="1"/>
  <c r="D1316" i="1"/>
  <c r="H1316" i="1" s="1"/>
  <c r="C1316" i="1"/>
  <c r="G1315" i="1"/>
  <c r="D1315" i="1"/>
  <c r="H1315" i="1" s="1"/>
  <c r="C1315" i="1"/>
  <c r="D1314" i="1"/>
  <c r="H1314" i="1" s="1"/>
  <c r="C1314" i="1"/>
  <c r="G1313" i="1"/>
  <c r="D1313" i="1"/>
  <c r="H1313" i="1" s="1"/>
  <c r="C1313" i="1"/>
  <c r="D1312" i="1"/>
  <c r="C1312" i="1"/>
  <c r="G1311" i="1"/>
  <c r="D1311" i="1"/>
  <c r="H1311" i="1" s="1"/>
  <c r="C1311" i="1"/>
  <c r="D1310" i="1"/>
  <c r="H1310" i="1" s="1"/>
  <c r="C1310" i="1"/>
  <c r="G1309" i="1"/>
  <c r="D1309" i="1"/>
  <c r="H1309" i="1" s="1"/>
  <c r="C1309" i="1"/>
  <c r="D1308" i="1"/>
  <c r="C1308" i="1"/>
  <c r="G1307" i="1"/>
  <c r="D1307" i="1"/>
  <c r="H1307" i="1" s="1"/>
  <c r="C1307" i="1"/>
  <c r="D1306" i="1"/>
  <c r="H1306" i="1" s="1"/>
  <c r="C1306" i="1"/>
  <c r="G1305" i="1"/>
  <c r="D1305" i="1"/>
  <c r="H1305" i="1" s="1"/>
  <c r="C1305" i="1"/>
  <c r="D1304" i="1"/>
  <c r="C1304" i="1"/>
  <c r="G1303" i="1"/>
  <c r="D1303" i="1"/>
  <c r="H1303" i="1" s="1"/>
  <c r="C1303" i="1"/>
  <c r="D1302" i="1"/>
  <c r="H1302" i="1" s="1"/>
  <c r="C1302" i="1"/>
  <c r="G1301" i="1"/>
  <c r="D1301" i="1"/>
  <c r="H1301" i="1" s="1"/>
  <c r="C1301" i="1"/>
  <c r="D1300" i="1"/>
  <c r="C1300" i="1"/>
  <c r="G1298" i="1"/>
  <c r="D1298" i="1"/>
  <c r="H1298" i="1" s="1"/>
  <c r="C1298" i="1"/>
  <c r="D1297" i="1"/>
  <c r="C1297" i="1"/>
  <c r="G1296" i="1"/>
  <c r="D1296" i="1"/>
  <c r="H1296" i="1" s="1"/>
  <c r="C1296" i="1"/>
  <c r="D1295" i="1"/>
  <c r="H1295" i="1" s="1"/>
  <c r="C1295" i="1"/>
  <c r="G1294" i="1"/>
  <c r="D1294" i="1"/>
  <c r="H1294" i="1" s="1"/>
  <c r="C1294" i="1"/>
  <c r="D1293" i="1"/>
  <c r="C1293" i="1"/>
  <c r="G1292" i="1"/>
  <c r="D1292" i="1"/>
  <c r="H1292" i="1" s="1"/>
  <c r="C1292" i="1"/>
  <c r="D1291" i="1"/>
  <c r="H1291" i="1" s="1"/>
  <c r="C1291" i="1"/>
  <c r="G1290" i="1"/>
  <c r="D1290" i="1"/>
  <c r="H1290" i="1" s="1"/>
  <c r="C1290" i="1"/>
  <c r="D1289" i="1"/>
  <c r="C1289" i="1"/>
  <c r="G1288" i="1"/>
  <c r="D1288" i="1"/>
  <c r="H1288" i="1" s="1"/>
  <c r="C1288" i="1"/>
  <c r="D1287" i="1"/>
  <c r="H1287" i="1" s="1"/>
  <c r="C1287" i="1"/>
  <c r="G1286" i="1"/>
  <c r="D1286" i="1"/>
  <c r="H1286" i="1" s="1"/>
  <c r="C1286" i="1"/>
  <c r="D1285" i="1"/>
  <c r="C1285" i="1"/>
  <c r="G1284" i="1"/>
  <c r="D1284" i="1"/>
  <c r="H1284" i="1" s="1"/>
  <c r="C1284" i="1"/>
  <c r="D1283" i="1"/>
  <c r="H1283" i="1" s="1"/>
  <c r="C1283" i="1"/>
  <c r="G1282" i="1"/>
  <c r="D1282" i="1"/>
  <c r="H1282" i="1" s="1"/>
  <c r="C1282" i="1"/>
  <c r="D1281" i="1"/>
  <c r="C1281" i="1"/>
  <c r="G1280" i="1"/>
  <c r="D1280" i="1"/>
  <c r="H1280" i="1" s="1"/>
  <c r="C1280" i="1"/>
  <c r="D1279" i="1"/>
  <c r="H1279" i="1" s="1"/>
  <c r="C1279" i="1"/>
  <c r="G1278" i="1"/>
  <c r="D1278" i="1"/>
  <c r="H1278" i="1" s="1"/>
  <c r="C1278" i="1"/>
  <c r="D1277" i="1"/>
  <c r="C1277" i="1"/>
  <c r="G1276" i="1"/>
  <c r="D1276" i="1"/>
  <c r="H1276" i="1" s="1"/>
  <c r="C1276" i="1"/>
  <c r="D1275" i="1"/>
  <c r="H1275" i="1" s="1"/>
  <c r="C1275" i="1"/>
  <c r="G1274" i="1"/>
  <c r="D1274" i="1"/>
  <c r="H1274" i="1" s="1"/>
  <c r="C1274" i="1"/>
  <c r="D1273" i="1"/>
  <c r="C1273" i="1"/>
  <c r="G1272" i="1"/>
  <c r="D1272" i="1"/>
  <c r="H1272" i="1" s="1"/>
  <c r="C1272" i="1"/>
  <c r="D1271" i="1"/>
  <c r="H1271" i="1" s="1"/>
  <c r="C1271" i="1"/>
  <c r="G1270" i="1"/>
  <c r="D1270" i="1"/>
  <c r="H1270" i="1" s="1"/>
  <c r="C1270" i="1"/>
  <c r="D1269" i="1"/>
  <c r="C1269" i="1"/>
  <c r="G1268" i="1"/>
  <c r="D1268" i="1"/>
  <c r="H1268" i="1" s="1"/>
  <c r="C1268" i="1"/>
  <c r="D1267" i="1"/>
  <c r="H1267" i="1" s="1"/>
  <c r="C1267" i="1"/>
  <c r="G1266" i="1"/>
  <c r="D1266" i="1"/>
  <c r="H1266" i="1" s="1"/>
  <c r="C1266" i="1"/>
  <c r="D1265" i="1"/>
  <c r="C1265" i="1"/>
  <c r="D1264" i="1"/>
  <c r="H1264" i="1" s="1"/>
  <c r="C1264" i="1"/>
  <c r="D1263" i="1"/>
  <c r="H1263" i="1" s="1"/>
  <c r="C1263" i="1"/>
  <c r="G1262" i="1"/>
  <c r="D1262" i="1"/>
  <c r="H1262" i="1" s="1"/>
  <c r="C1262" i="1"/>
  <c r="D1261" i="1"/>
  <c r="C1261" i="1"/>
  <c r="G1260" i="1"/>
  <c r="D1260" i="1"/>
  <c r="H1260" i="1" s="1"/>
  <c r="C1260" i="1"/>
  <c r="D1259" i="1"/>
  <c r="H1259" i="1" s="1"/>
  <c r="C1259" i="1"/>
  <c r="G1258" i="1"/>
  <c r="D1258" i="1"/>
  <c r="H1258" i="1" s="1"/>
  <c r="C1258" i="1"/>
  <c r="D1257" i="1"/>
  <c r="C1257" i="1"/>
  <c r="G1256" i="1"/>
  <c r="D1256" i="1"/>
  <c r="H1256" i="1" s="1"/>
  <c r="C1256" i="1"/>
  <c r="D1255" i="1"/>
  <c r="H1255" i="1" s="1"/>
  <c r="C1255" i="1"/>
  <c r="G1254" i="1"/>
  <c r="D1254" i="1"/>
  <c r="H1254" i="1" s="1"/>
  <c r="C1254" i="1"/>
  <c r="D1253" i="1"/>
  <c r="C1253" i="1"/>
  <c r="G1252" i="1"/>
  <c r="D1252" i="1"/>
  <c r="H1252" i="1" s="1"/>
  <c r="C1252" i="1"/>
  <c r="D1251" i="1"/>
  <c r="H1251" i="1" s="1"/>
  <c r="C1251" i="1"/>
  <c r="G1250" i="1"/>
  <c r="D1250" i="1"/>
  <c r="H1250" i="1" s="1"/>
  <c r="C1250" i="1"/>
  <c r="D1249" i="1"/>
  <c r="C1249" i="1"/>
  <c r="G1248" i="1"/>
  <c r="D1248" i="1"/>
  <c r="H1248" i="1" s="1"/>
  <c r="C1248" i="1"/>
  <c r="D1247" i="1"/>
  <c r="H1247" i="1" s="1"/>
  <c r="C1247" i="1"/>
  <c r="G1246" i="1"/>
  <c r="D1246" i="1"/>
  <c r="H1246" i="1" s="1"/>
  <c r="C1246" i="1"/>
  <c r="D1245" i="1"/>
  <c r="C1245" i="1"/>
  <c r="D1244" i="1"/>
  <c r="H1244" i="1" s="1"/>
  <c r="C1244" i="1"/>
  <c r="D1243" i="1"/>
  <c r="H1243" i="1" s="1"/>
  <c r="C1243" i="1"/>
  <c r="G1242" i="1"/>
  <c r="D1242" i="1"/>
  <c r="H1242" i="1" s="1"/>
  <c r="C1242" i="1"/>
  <c r="D1241" i="1"/>
  <c r="C1241" i="1"/>
  <c r="G1240" i="1"/>
  <c r="D1240" i="1"/>
  <c r="H1240" i="1" s="1"/>
  <c r="C1240" i="1"/>
  <c r="D1239" i="1"/>
  <c r="H1239" i="1" s="1"/>
  <c r="C1239" i="1"/>
  <c r="G1238" i="1"/>
  <c r="D1238" i="1"/>
  <c r="H1238" i="1" s="1"/>
  <c r="C1238" i="1"/>
  <c r="D1237" i="1"/>
  <c r="C1237" i="1"/>
  <c r="G1236" i="1"/>
  <c r="D1236" i="1"/>
  <c r="H1236" i="1" s="1"/>
  <c r="C1236" i="1"/>
  <c r="D1235" i="1"/>
  <c r="D1234" i="1"/>
  <c r="C1234" i="1"/>
  <c r="G1233" i="1"/>
  <c r="D1233" i="1"/>
  <c r="H1233" i="1" s="1"/>
  <c r="C1233" i="1"/>
  <c r="D1232" i="1"/>
  <c r="H1232" i="1" s="1"/>
  <c r="C1232" i="1"/>
  <c r="G1231" i="1"/>
  <c r="D1231" i="1"/>
  <c r="H1231" i="1" s="1"/>
  <c r="C1231" i="1"/>
  <c r="D1230" i="1"/>
  <c r="C1230" i="1"/>
  <c r="D1229" i="1"/>
  <c r="H1229" i="1" s="1"/>
  <c r="C1229" i="1"/>
  <c r="D1228" i="1"/>
  <c r="H1228" i="1" s="1"/>
  <c r="C1228" i="1"/>
  <c r="D1227" i="1"/>
  <c r="H1227" i="1" s="1"/>
  <c r="C1227" i="1"/>
  <c r="D1226" i="1"/>
  <c r="C1226" i="1"/>
  <c r="G1225" i="1"/>
  <c r="D1225" i="1"/>
  <c r="H1225" i="1" s="1"/>
  <c r="C1225" i="1"/>
  <c r="D1224" i="1"/>
  <c r="H1224" i="1" s="1"/>
  <c r="C1224" i="1"/>
  <c r="D1223" i="1"/>
  <c r="H1223" i="1" s="1"/>
  <c r="C1223" i="1"/>
  <c r="D1221" i="1"/>
  <c r="H1221" i="1" s="1"/>
  <c r="C1221" i="1"/>
  <c r="G1220" i="1"/>
  <c r="D1220" i="1"/>
  <c r="H1220" i="1" s="1"/>
  <c r="C1220" i="1"/>
  <c r="D1219" i="1"/>
  <c r="C1219" i="1"/>
  <c r="G1218" i="1"/>
  <c r="D1218" i="1"/>
  <c r="H1218" i="1" s="1"/>
  <c r="C1218" i="1"/>
  <c r="D1217" i="1"/>
  <c r="H1217" i="1" s="1"/>
  <c r="C1217" i="1"/>
  <c r="D1216" i="1"/>
  <c r="H1216" i="1" s="1"/>
  <c r="C1216" i="1"/>
  <c r="D1213" i="1"/>
  <c r="C1213" i="1"/>
  <c r="G1212" i="1"/>
  <c r="D1212" i="1"/>
  <c r="H1212" i="1" s="1"/>
  <c r="C1212" i="1"/>
  <c r="D1211" i="1"/>
  <c r="H1211" i="1" s="1"/>
  <c r="C1211" i="1"/>
  <c r="G1210" i="1"/>
  <c r="D1210" i="1"/>
  <c r="H1210" i="1" s="1"/>
  <c r="C1210" i="1"/>
  <c r="D1209" i="1"/>
  <c r="C1209" i="1"/>
  <c r="G1208" i="1"/>
  <c r="D1208" i="1"/>
  <c r="H1208" i="1" s="1"/>
  <c r="C1208" i="1"/>
  <c r="D1207" i="1"/>
  <c r="H1207" i="1" s="1"/>
  <c r="C1207" i="1"/>
  <c r="G1206" i="1"/>
  <c r="D1206" i="1"/>
  <c r="H1206" i="1" s="1"/>
  <c r="C1206" i="1"/>
  <c r="D1205" i="1"/>
  <c r="C1205" i="1"/>
  <c r="G1204" i="1"/>
  <c r="D1204" i="1"/>
  <c r="H1204" i="1" s="1"/>
  <c r="C1204" i="1"/>
  <c r="D1203" i="1"/>
  <c r="H1203" i="1" s="1"/>
  <c r="C1203" i="1"/>
  <c r="G1202" i="1"/>
  <c r="D1202" i="1"/>
  <c r="H1202" i="1" s="1"/>
  <c r="C1202" i="1"/>
  <c r="D1201" i="1"/>
  <c r="C1201" i="1"/>
  <c r="G1200" i="1"/>
  <c r="D1200" i="1"/>
  <c r="H1200" i="1" s="1"/>
  <c r="C1200" i="1"/>
  <c r="D1199" i="1"/>
  <c r="H1199" i="1" s="1"/>
  <c r="C1199" i="1"/>
  <c r="G1198" i="1"/>
  <c r="D1198" i="1"/>
  <c r="H1198" i="1" s="1"/>
  <c r="C1198" i="1"/>
  <c r="D1197" i="1"/>
  <c r="C1197" i="1"/>
  <c r="G1196" i="1"/>
  <c r="D1196" i="1"/>
  <c r="H1196" i="1" s="1"/>
  <c r="C1196" i="1"/>
  <c r="D1195" i="1"/>
  <c r="H1195" i="1" s="1"/>
  <c r="C1195" i="1"/>
  <c r="G1194" i="1"/>
  <c r="D1194" i="1"/>
  <c r="H1194" i="1" s="1"/>
  <c r="C1194" i="1"/>
  <c r="D1193" i="1"/>
  <c r="C1193" i="1"/>
  <c r="G1192" i="1"/>
  <c r="D1192" i="1"/>
  <c r="H1192" i="1" s="1"/>
  <c r="C1192" i="1"/>
  <c r="D1191" i="1"/>
  <c r="H1191" i="1" s="1"/>
  <c r="C1191" i="1"/>
  <c r="G1190" i="1"/>
  <c r="D1190" i="1"/>
  <c r="H1190" i="1" s="1"/>
  <c r="C1190" i="1"/>
  <c r="D1189" i="1"/>
  <c r="C1189" i="1"/>
  <c r="G1188" i="1"/>
  <c r="D1188" i="1"/>
  <c r="H1188" i="1" s="1"/>
  <c r="C1188" i="1"/>
  <c r="D1187" i="1"/>
  <c r="H1187" i="1" s="1"/>
  <c r="C1187" i="1"/>
  <c r="G1186" i="1"/>
  <c r="D1186" i="1"/>
  <c r="H1186" i="1" s="1"/>
  <c r="C1186" i="1"/>
  <c r="D1185" i="1"/>
  <c r="C1185" i="1"/>
  <c r="G1184" i="1"/>
  <c r="D1184" i="1"/>
  <c r="H1184" i="1" s="1"/>
  <c r="C1184" i="1"/>
  <c r="D1183" i="1"/>
  <c r="H1183" i="1" s="1"/>
  <c r="C1183" i="1"/>
  <c r="G1182" i="1"/>
  <c r="D1182" i="1"/>
  <c r="H1182" i="1" s="1"/>
  <c r="C1182" i="1"/>
  <c r="D1181" i="1"/>
  <c r="C1181" i="1"/>
  <c r="G1180" i="1"/>
  <c r="D1180" i="1"/>
  <c r="H1180" i="1" s="1"/>
  <c r="C1180" i="1"/>
  <c r="D1179" i="1"/>
  <c r="H1179" i="1" s="1"/>
  <c r="C1179" i="1"/>
  <c r="G1178" i="1"/>
  <c r="D1178" i="1"/>
  <c r="H1178" i="1" s="1"/>
  <c r="C1178" i="1"/>
  <c r="D1177" i="1"/>
  <c r="C1177" i="1"/>
  <c r="G1176" i="1"/>
  <c r="D1176" i="1"/>
  <c r="H1176" i="1" s="1"/>
  <c r="C1176" i="1"/>
  <c r="D1175" i="1"/>
  <c r="H1175" i="1" s="1"/>
  <c r="C1175" i="1"/>
  <c r="G1174" i="1"/>
  <c r="D1174" i="1"/>
  <c r="H1174" i="1" s="1"/>
  <c r="C1174" i="1"/>
  <c r="D1173" i="1"/>
  <c r="C1173" i="1"/>
  <c r="G1172" i="1"/>
  <c r="D1172" i="1"/>
  <c r="H1172" i="1" s="1"/>
  <c r="C1172" i="1"/>
  <c r="D1171" i="1"/>
  <c r="H1171" i="1" s="1"/>
  <c r="C1171" i="1"/>
  <c r="G1170" i="1"/>
  <c r="D1170" i="1"/>
  <c r="H1170" i="1" s="1"/>
  <c r="C1170" i="1"/>
  <c r="D1169" i="1"/>
  <c r="C1169" i="1"/>
  <c r="G1168" i="1"/>
  <c r="D1168" i="1"/>
  <c r="H1168" i="1" s="1"/>
  <c r="C1168" i="1"/>
  <c r="D1167" i="1"/>
  <c r="D1166" i="1"/>
  <c r="C1166" i="1"/>
  <c r="D1165" i="1"/>
  <c r="H1165" i="1" s="1"/>
  <c r="C1165" i="1"/>
  <c r="D1164" i="1"/>
  <c r="H1164" i="1" s="1"/>
  <c r="C1164" i="1"/>
  <c r="G1163" i="1"/>
  <c r="D1163" i="1"/>
  <c r="H1163" i="1" s="1"/>
  <c r="C1163" i="1"/>
  <c r="D1162" i="1"/>
  <c r="C1162" i="1"/>
  <c r="G1161" i="1"/>
  <c r="D1161" i="1"/>
  <c r="H1161" i="1" s="1"/>
  <c r="C1161" i="1"/>
  <c r="D1160" i="1"/>
  <c r="H1160" i="1" s="1"/>
  <c r="C1160" i="1"/>
  <c r="G1159" i="1"/>
  <c r="D1159" i="1"/>
  <c r="H1159" i="1" s="1"/>
  <c r="C1159" i="1"/>
  <c r="D1158" i="1"/>
  <c r="C1158" i="1"/>
  <c r="G1157" i="1"/>
  <c r="D1157" i="1"/>
  <c r="H1157" i="1" s="1"/>
  <c r="C1157" i="1"/>
  <c r="D1156" i="1"/>
  <c r="H1156" i="1" s="1"/>
  <c r="C1156" i="1"/>
  <c r="D1155" i="1"/>
  <c r="H1155" i="1" s="1"/>
  <c r="C1155" i="1"/>
  <c r="C1154" i="1"/>
  <c r="G1151" i="1"/>
  <c r="D1151" i="1"/>
  <c r="H1151" i="1" s="1"/>
  <c r="C1151" i="1"/>
  <c r="D1150" i="1"/>
  <c r="H1150" i="1" s="1"/>
  <c r="C1150" i="1"/>
  <c r="D1149" i="1"/>
  <c r="H1149" i="1" s="1"/>
  <c r="C1149" i="1"/>
  <c r="D1148" i="1"/>
  <c r="C1148" i="1"/>
  <c r="G1147" i="1"/>
  <c r="D1147" i="1"/>
  <c r="H1147" i="1" s="1"/>
  <c r="C1147" i="1"/>
  <c r="D1146" i="1"/>
  <c r="H1146" i="1" s="1"/>
  <c r="C1146" i="1"/>
  <c r="G1145" i="1"/>
  <c r="D1145" i="1"/>
  <c r="H1145" i="1" s="1"/>
  <c r="C1145" i="1"/>
  <c r="D1144" i="1"/>
  <c r="C1144" i="1"/>
  <c r="G1143" i="1"/>
  <c r="D1143" i="1"/>
  <c r="H1143" i="1" s="1"/>
  <c r="C1143" i="1"/>
  <c r="D1142" i="1"/>
  <c r="H1142" i="1" s="1"/>
  <c r="C1142" i="1"/>
  <c r="G1141" i="1"/>
  <c r="D1141" i="1"/>
  <c r="H1141" i="1" s="1"/>
  <c r="C1141" i="1"/>
  <c r="D1140" i="1"/>
  <c r="C1140" i="1"/>
  <c r="G1139" i="1"/>
  <c r="D1139" i="1"/>
  <c r="H1139" i="1" s="1"/>
  <c r="C1139" i="1"/>
  <c r="D1138" i="1"/>
  <c r="H1138" i="1" s="1"/>
  <c r="C1138" i="1"/>
  <c r="G1137" i="1"/>
  <c r="D1137" i="1"/>
  <c r="H1137" i="1" s="1"/>
  <c r="C1137" i="1"/>
  <c r="D1136" i="1"/>
  <c r="C1136" i="1"/>
  <c r="G1135" i="1"/>
  <c r="D1135" i="1"/>
  <c r="H1135" i="1" s="1"/>
  <c r="C1135" i="1"/>
  <c r="D1134" i="1"/>
  <c r="H1134" i="1" s="1"/>
  <c r="C1134" i="1"/>
  <c r="G1133" i="1"/>
  <c r="D1133" i="1"/>
  <c r="H1133" i="1" s="1"/>
  <c r="C1133" i="1"/>
  <c r="D1132" i="1"/>
  <c r="C1132" i="1"/>
  <c r="G1131" i="1"/>
  <c r="D1131" i="1"/>
  <c r="H1131" i="1" s="1"/>
  <c r="C1131" i="1"/>
  <c r="D1130" i="1"/>
  <c r="H1130" i="1" s="1"/>
  <c r="C1130" i="1"/>
  <c r="G1129" i="1"/>
  <c r="D1129" i="1"/>
  <c r="H1129" i="1" s="1"/>
  <c r="C1129" i="1"/>
  <c r="D1128" i="1"/>
  <c r="C1128" i="1"/>
  <c r="G1127" i="1"/>
  <c r="D1127" i="1"/>
  <c r="H1127" i="1" s="1"/>
  <c r="C1127" i="1"/>
  <c r="D1126" i="1"/>
  <c r="H1126" i="1" s="1"/>
  <c r="C1126" i="1"/>
  <c r="G1125" i="1"/>
  <c r="D1125" i="1"/>
  <c r="H1125" i="1" s="1"/>
  <c r="C1125" i="1"/>
  <c r="D1124" i="1"/>
  <c r="D1123" i="1"/>
  <c r="H1123" i="1" s="1"/>
  <c r="C1123" i="1"/>
  <c r="G1122" i="1"/>
  <c r="D1122" i="1"/>
  <c r="H1122" i="1" s="1"/>
  <c r="C1122" i="1"/>
  <c r="D1121" i="1"/>
  <c r="C1121" i="1"/>
  <c r="G1120" i="1"/>
  <c r="D1120" i="1"/>
  <c r="H1120" i="1" s="1"/>
  <c r="C1120" i="1"/>
  <c r="D1119" i="1"/>
  <c r="H1119" i="1" s="1"/>
  <c r="C1119" i="1"/>
  <c r="G1118" i="1"/>
  <c r="D1118" i="1"/>
  <c r="H1118" i="1" s="1"/>
  <c r="C1118" i="1"/>
  <c r="D1117" i="1"/>
  <c r="C1117" i="1"/>
  <c r="G1116" i="1"/>
  <c r="D1116" i="1"/>
  <c r="H1116" i="1" s="1"/>
  <c r="C1116" i="1"/>
  <c r="D1115" i="1"/>
  <c r="H1115" i="1" s="1"/>
  <c r="C1115" i="1"/>
  <c r="G1114" i="1"/>
  <c r="D1114" i="1"/>
  <c r="H1114" i="1" s="1"/>
  <c r="C1114" i="1"/>
  <c r="D1113" i="1"/>
  <c r="C1113" i="1"/>
  <c r="D1112" i="1"/>
  <c r="G1111" i="1"/>
  <c r="D1111" i="1"/>
  <c r="H1111" i="1" s="1"/>
  <c r="C1111" i="1"/>
  <c r="D1110" i="1"/>
  <c r="C1110" i="1"/>
  <c r="G1109" i="1"/>
  <c r="D1109" i="1"/>
  <c r="H1109" i="1" s="1"/>
  <c r="C1109" i="1"/>
  <c r="D1108" i="1"/>
  <c r="H1108" i="1" s="1"/>
  <c r="C1108" i="1"/>
  <c r="G1107" i="1"/>
  <c r="D1107" i="1"/>
  <c r="H1107" i="1" s="1"/>
  <c r="C1107" i="1"/>
  <c r="D1106" i="1"/>
  <c r="C1106" i="1"/>
  <c r="G1105" i="1"/>
  <c r="D1105" i="1"/>
  <c r="H1105" i="1" s="1"/>
  <c r="C1105" i="1"/>
  <c r="D1104" i="1"/>
  <c r="H1104" i="1" s="1"/>
  <c r="C1104" i="1"/>
  <c r="G1103" i="1"/>
  <c r="D1103" i="1"/>
  <c r="H1103" i="1" s="1"/>
  <c r="C1103" i="1"/>
  <c r="D1102" i="1"/>
  <c r="C1102" i="1"/>
  <c r="G1101" i="1"/>
  <c r="D1101" i="1"/>
  <c r="H1101" i="1" s="1"/>
  <c r="C1101" i="1"/>
  <c r="D1100" i="1"/>
  <c r="H1100" i="1" s="1"/>
  <c r="C1100" i="1"/>
  <c r="G1099" i="1"/>
  <c r="D1099" i="1"/>
  <c r="H1099" i="1" s="1"/>
  <c r="C1099" i="1"/>
  <c r="D1098" i="1"/>
  <c r="C1098" i="1"/>
  <c r="G1097" i="1"/>
  <c r="D1097" i="1"/>
  <c r="H1097" i="1" s="1"/>
  <c r="C1097" i="1"/>
  <c r="D1096" i="1"/>
  <c r="H1096" i="1" s="1"/>
  <c r="C1096" i="1"/>
  <c r="G1095" i="1"/>
  <c r="D1095" i="1"/>
  <c r="H1095" i="1" s="1"/>
  <c r="C1095" i="1"/>
  <c r="D1094" i="1"/>
  <c r="C1094" i="1"/>
  <c r="G1093" i="1"/>
  <c r="D1093" i="1"/>
  <c r="H1093" i="1" s="1"/>
  <c r="C1093" i="1"/>
  <c r="D1092" i="1"/>
  <c r="H1092" i="1" s="1"/>
  <c r="C1092" i="1"/>
  <c r="G1091" i="1"/>
  <c r="D1091" i="1"/>
  <c r="H1091" i="1" s="1"/>
  <c r="C1091" i="1"/>
  <c r="D1090" i="1"/>
  <c r="C1090" i="1"/>
  <c r="G1089" i="1"/>
  <c r="D1089" i="1"/>
  <c r="H1089" i="1" s="1"/>
  <c r="C1089" i="1"/>
  <c r="D1088" i="1"/>
  <c r="H1088" i="1" s="1"/>
  <c r="C1088" i="1"/>
  <c r="G1087" i="1"/>
  <c r="D1087" i="1"/>
  <c r="H1087" i="1" s="1"/>
  <c r="C1087" i="1"/>
  <c r="D1086" i="1"/>
  <c r="C1086" i="1"/>
  <c r="G1085" i="1"/>
  <c r="D1085" i="1"/>
  <c r="H1085" i="1" s="1"/>
  <c r="C1085" i="1"/>
  <c r="D1084" i="1"/>
  <c r="H1084" i="1" s="1"/>
  <c r="C1084" i="1"/>
  <c r="G1083" i="1"/>
  <c r="D1083" i="1"/>
  <c r="H1083" i="1" s="1"/>
  <c r="C1083" i="1"/>
  <c r="D1082" i="1"/>
  <c r="C1082" i="1"/>
  <c r="G1081" i="1"/>
  <c r="D1081" i="1"/>
  <c r="H1081" i="1" s="1"/>
  <c r="C1081" i="1"/>
  <c r="D1080" i="1"/>
  <c r="H1080" i="1" s="1"/>
  <c r="C1080" i="1"/>
  <c r="G1079" i="1"/>
  <c r="D1079" i="1"/>
  <c r="H1079" i="1" s="1"/>
  <c r="C1079" i="1"/>
  <c r="D1078" i="1"/>
  <c r="C1078" i="1"/>
  <c r="G1077" i="1"/>
  <c r="D1077" i="1"/>
  <c r="H1077" i="1" s="1"/>
  <c r="C1077" i="1"/>
  <c r="D1076" i="1"/>
  <c r="H1076" i="1" s="1"/>
  <c r="C1076" i="1"/>
  <c r="G1075" i="1"/>
  <c r="D1075" i="1"/>
  <c r="H1075" i="1" s="1"/>
  <c r="C1075" i="1"/>
  <c r="D1074" i="1"/>
  <c r="C1074" i="1"/>
  <c r="G1073" i="1"/>
  <c r="D1073" i="1"/>
  <c r="H1073" i="1" s="1"/>
  <c r="C1073" i="1"/>
  <c r="D1072" i="1"/>
  <c r="H1072" i="1" s="1"/>
  <c r="C1072" i="1"/>
  <c r="G1071" i="1"/>
  <c r="D1071" i="1"/>
  <c r="H1071" i="1" s="1"/>
  <c r="C1071" i="1"/>
  <c r="D1070" i="1"/>
  <c r="C1070" i="1"/>
  <c r="G1069" i="1"/>
  <c r="D1069" i="1"/>
  <c r="H1069" i="1" s="1"/>
  <c r="C1069" i="1"/>
  <c r="D1068" i="1"/>
  <c r="H1068" i="1" s="1"/>
  <c r="C1068" i="1"/>
  <c r="G1067" i="1"/>
  <c r="D1067" i="1"/>
  <c r="H1067" i="1" s="1"/>
  <c r="C1067" i="1"/>
  <c r="D1066" i="1"/>
  <c r="C1066" i="1"/>
  <c r="D1064" i="1"/>
  <c r="H1064" i="1" s="1"/>
  <c r="C1064" i="1"/>
  <c r="D1063" i="1"/>
  <c r="C1063" i="1"/>
  <c r="G1062" i="1"/>
  <c r="D1062" i="1"/>
  <c r="H1062" i="1" s="1"/>
  <c r="C1062" i="1"/>
  <c r="D1061" i="1"/>
  <c r="H1061" i="1" s="1"/>
  <c r="C1061" i="1"/>
  <c r="G1060" i="1"/>
  <c r="D1060" i="1"/>
  <c r="H1060" i="1" s="1"/>
  <c r="C1060" i="1"/>
  <c r="D1059" i="1"/>
  <c r="C1059" i="1"/>
  <c r="G1058" i="1"/>
  <c r="D1058" i="1"/>
  <c r="H1058" i="1" s="1"/>
  <c r="C1058" i="1"/>
  <c r="D1057" i="1"/>
  <c r="H1057" i="1" s="1"/>
  <c r="C1057" i="1"/>
  <c r="G1055" i="1"/>
  <c r="D1055" i="1"/>
  <c r="H1055" i="1" s="1"/>
  <c r="C1055" i="1"/>
  <c r="D1054" i="1"/>
  <c r="H1054" i="1" s="1"/>
  <c r="C1054" i="1"/>
  <c r="G1053" i="1"/>
  <c r="D1053" i="1"/>
  <c r="H1053" i="1" s="1"/>
  <c r="C1053" i="1"/>
  <c r="D1052" i="1"/>
  <c r="C1052" i="1"/>
  <c r="G1051" i="1"/>
  <c r="D1051" i="1"/>
  <c r="H1051" i="1" s="1"/>
  <c r="C1051" i="1"/>
  <c r="D1050" i="1"/>
  <c r="H1050" i="1" s="1"/>
  <c r="C1050" i="1"/>
  <c r="D1049" i="1"/>
  <c r="H1049" i="1" s="1"/>
  <c r="C1049" i="1"/>
  <c r="D1048" i="1"/>
  <c r="C1048" i="1"/>
  <c r="C1047" i="1"/>
  <c r="D1045" i="1"/>
  <c r="C1045" i="1"/>
  <c r="G1044" i="1"/>
  <c r="D1044" i="1"/>
  <c r="H1044" i="1" s="1"/>
  <c r="C1044" i="1"/>
  <c r="D1043" i="1"/>
  <c r="H1043" i="1" s="1"/>
  <c r="C1043" i="1"/>
  <c r="G1042" i="1"/>
  <c r="D1042" i="1"/>
  <c r="H1042" i="1" s="1"/>
  <c r="C1042" i="1"/>
  <c r="D1041" i="1"/>
  <c r="C1041" i="1"/>
  <c r="G1040" i="1"/>
  <c r="D1040" i="1"/>
  <c r="H1040" i="1" s="1"/>
  <c r="C1040" i="1"/>
  <c r="D1039" i="1"/>
  <c r="H1039" i="1" s="1"/>
  <c r="C1039" i="1"/>
  <c r="G1038" i="1"/>
  <c r="D1038" i="1"/>
  <c r="H1038" i="1" s="1"/>
  <c r="C1038" i="1"/>
  <c r="D1037" i="1"/>
  <c r="C1037" i="1"/>
  <c r="G1036" i="1"/>
  <c r="D1036" i="1"/>
  <c r="H1036" i="1" s="1"/>
  <c r="C1036" i="1"/>
  <c r="D1035" i="1"/>
  <c r="H1035" i="1" s="1"/>
  <c r="C1035" i="1"/>
  <c r="G1034" i="1"/>
  <c r="D1034" i="1"/>
  <c r="H1034" i="1" s="1"/>
  <c r="C1034" i="1"/>
  <c r="D1033" i="1"/>
  <c r="C1033" i="1"/>
  <c r="D1032" i="1"/>
  <c r="H1032" i="1" s="1"/>
  <c r="C1032" i="1"/>
  <c r="D1031" i="1"/>
  <c r="H1031" i="1" s="1"/>
  <c r="C1031" i="1"/>
  <c r="C1030" i="1"/>
  <c r="D1029" i="1"/>
  <c r="C1029" i="1"/>
  <c r="G1028" i="1"/>
  <c r="D1028" i="1"/>
  <c r="H1028" i="1" s="1"/>
  <c r="C1028" i="1"/>
  <c r="D1027" i="1"/>
  <c r="H1027" i="1" s="1"/>
  <c r="C1027" i="1"/>
  <c r="G1026" i="1"/>
  <c r="D1026" i="1"/>
  <c r="H1026" i="1" s="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G989" i="1"/>
  <c r="D989" i="1"/>
  <c r="H989" i="1" s="1"/>
  <c r="C989" i="1"/>
  <c r="G988" i="1"/>
  <c r="D988" i="1"/>
  <c r="H988" i="1" s="1"/>
  <c r="C988" i="1"/>
  <c r="G987"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H713" i="1" s="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C645" i="1"/>
  <c r="H644" i="1"/>
  <c r="G644" i="1"/>
  <c r="D644" i="1"/>
  <c r="C644" i="1"/>
  <c r="H643" i="1"/>
  <c r="G643" i="1"/>
  <c r="D643" i="1"/>
  <c r="C643" i="1"/>
  <c r="H642" i="1"/>
  <c r="G642" i="1"/>
  <c r="D642" i="1"/>
  <c r="C642" i="1"/>
  <c r="H641" i="1"/>
  <c r="G641" i="1"/>
  <c r="D641" i="1"/>
  <c r="C641" i="1"/>
  <c r="C638" i="1"/>
  <c r="C637"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8" i="1"/>
  <c r="H618" i="1" s="1"/>
  <c r="C618" i="1"/>
  <c r="G617" i="1"/>
  <c r="D617" i="1"/>
  <c r="H617" i="1" s="1"/>
  <c r="C617" i="1"/>
  <c r="G616" i="1"/>
  <c r="D616" i="1"/>
  <c r="H616" i="1" s="1"/>
  <c r="C616" i="1"/>
  <c r="G615" i="1"/>
  <c r="D615" i="1"/>
  <c r="H615" i="1" s="1"/>
  <c r="C615" i="1"/>
  <c r="D614" i="1"/>
  <c r="H614" i="1" s="1"/>
  <c r="C614" i="1"/>
  <c r="G613" i="1"/>
  <c r="D613" i="1"/>
  <c r="H613" i="1" s="1"/>
  <c r="C613" i="1"/>
  <c r="G612" i="1"/>
  <c r="D612" i="1"/>
  <c r="H612" i="1" s="1"/>
  <c r="C612" i="1"/>
  <c r="G611" i="1"/>
  <c r="D611" i="1"/>
  <c r="H611" i="1" s="1"/>
  <c r="C611" i="1"/>
  <c r="D610" i="1"/>
  <c r="H610" i="1" s="1"/>
  <c r="C610" i="1"/>
  <c r="G609" i="1"/>
  <c r="D609" i="1"/>
  <c r="H609" i="1" s="1"/>
  <c r="C609" i="1"/>
  <c r="G608" i="1"/>
  <c r="D608" i="1"/>
  <c r="H608" i="1" s="1"/>
  <c r="C608" i="1"/>
  <c r="G607" i="1"/>
  <c r="D607" i="1"/>
  <c r="H607" i="1" s="1"/>
  <c r="C607" i="1"/>
  <c r="D606" i="1"/>
  <c r="H606" i="1" s="1"/>
  <c r="C606" i="1"/>
  <c r="G605" i="1"/>
  <c r="D605" i="1"/>
  <c r="H605" i="1" s="1"/>
  <c r="C605" i="1"/>
  <c r="G604" i="1"/>
  <c r="D604" i="1"/>
  <c r="H604" i="1" s="1"/>
  <c r="C604" i="1"/>
  <c r="G603" i="1"/>
  <c r="D603" i="1"/>
  <c r="H603" i="1" s="1"/>
  <c r="C603" i="1"/>
  <c r="D602" i="1"/>
  <c r="H602" i="1" s="1"/>
  <c r="C602" i="1"/>
  <c r="G601" i="1"/>
  <c r="D601" i="1"/>
  <c r="H601" i="1" s="1"/>
  <c r="C601" i="1"/>
  <c r="G600" i="1"/>
  <c r="D600" i="1"/>
  <c r="H600" i="1" s="1"/>
  <c r="C600" i="1"/>
  <c r="G599" i="1"/>
  <c r="D599" i="1"/>
  <c r="H599" i="1" s="1"/>
  <c r="C599" i="1"/>
  <c r="D598" i="1"/>
  <c r="H598" i="1" s="1"/>
  <c r="C598" i="1"/>
  <c r="G597" i="1"/>
  <c r="D597" i="1"/>
  <c r="H597" i="1" s="1"/>
  <c r="C597" i="1"/>
  <c r="G596" i="1"/>
  <c r="D596" i="1"/>
  <c r="H596" i="1" s="1"/>
  <c r="C596" i="1"/>
  <c r="G595" i="1"/>
  <c r="D595" i="1"/>
  <c r="H595" i="1" s="1"/>
  <c r="C595" i="1"/>
  <c r="D594" i="1"/>
  <c r="H594" i="1" s="1"/>
  <c r="C594" i="1"/>
  <c r="G593" i="1"/>
  <c r="D593" i="1"/>
  <c r="H593" i="1" s="1"/>
  <c r="C593" i="1"/>
  <c r="G592" i="1"/>
  <c r="D592" i="1"/>
  <c r="H592" i="1" s="1"/>
  <c r="C592" i="1"/>
  <c r="G591" i="1"/>
  <c r="D591" i="1"/>
  <c r="H591" i="1" s="1"/>
  <c r="C591" i="1"/>
  <c r="D590" i="1"/>
  <c r="H590" i="1" s="1"/>
  <c r="C590" i="1"/>
  <c r="G589" i="1"/>
  <c r="D589" i="1"/>
  <c r="H589" i="1" s="1"/>
  <c r="C589" i="1"/>
  <c r="G588" i="1"/>
  <c r="D588" i="1"/>
  <c r="H588" i="1" s="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H565" i="1"/>
  <c r="D565" i="1"/>
  <c r="G565" i="1" s="1"/>
  <c r="C565" i="1"/>
  <c r="H564" i="1"/>
  <c r="D564" i="1"/>
  <c r="G564" i="1" s="1"/>
  <c r="C564" i="1"/>
  <c r="H563" i="1"/>
  <c r="D563" i="1"/>
  <c r="G563" i="1" s="1"/>
  <c r="C563" i="1"/>
  <c r="H562" i="1"/>
  <c r="D562" i="1"/>
  <c r="G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D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C411" i="1"/>
  <c r="D406" i="1"/>
  <c r="H406" i="1" s="1"/>
  <c r="C406" i="1"/>
  <c r="D405" i="1"/>
  <c r="H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H374" i="1"/>
  <c r="G374" i="1"/>
  <c r="D374" i="1"/>
  <c r="C374" i="1"/>
  <c r="D373" i="1"/>
  <c r="G372" i="1"/>
  <c r="D372" i="1"/>
  <c r="C372" i="1"/>
  <c r="H372" i="1" s="1"/>
  <c r="G371" i="1"/>
  <c r="D371" i="1"/>
  <c r="C371" i="1"/>
  <c r="H371" i="1" s="1"/>
  <c r="G370" i="1"/>
  <c r="D370" i="1"/>
  <c r="C370" i="1"/>
  <c r="H370" i="1" s="1"/>
  <c r="G369" i="1"/>
  <c r="D369" i="1"/>
  <c r="C369" i="1"/>
  <c r="H369" i="1" s="1"/>
  <c r="G368" i="1"/>
  <c r="D368" i="1"/>
  <c r="C368" i="1"/>
  <c r="H368" i="1" s="1"/>
  <c r="D367" i="1"/>
  <c r="G367" i="1" s="1"/>
  <c r="C367" i="1"/>
  <c r="H367" i="1" s="1"/>
  <c r="G366" i="1"/>
  <c r="D366" i="1"/>
  <c r="C366" i="1"/>
  <c r="H366" i="1" s="1"/>
  <c r="D365" i="1"/>
  <c r="G365" i="1" s="1"/>
  <c r="C365" i="1"/>
  <c r="D364" i="1"/>
  <c r="G364" i="1" s="1"/>
  <c r="C364" i="1"/>
  <c r="H364" i="1" s="1"/>
  <c r="G363" i="1"/>
  <c r="D363" i="1"/>
  <c r="C363" i="1"/>
  <c r="H363" i="1" s="1"/>
  <c r="G362" i="1"/>
  <c r="D362" i="1"/>
  <c r="C362" i="1"/>
  <c r="H362" i="1" s="1"/>
  <c r="G361" i="1"/>
  <c r="D361" i="1"/>
  <c r="C361" i="1"/>
  <c r="H361" i="1" s="1"/>
  <c r="G360" i="1"/>
  <c r="D360" i="1"/>
  <c r="C360" i="1"/>
  <c r="H360" i="1" s="1"/>
  <c r="G359" i="1"/>
  <c r="D359" i="1"/>
  <c r="C359" i="1"/>
  <c r="H359" i="1" s="1"/>
  <c r="G357" i="1"/>
  <c r="D357" i="1"/>
  <c r="C357" i="1"/>
  <c r="H357" i="1" s="1"/>
  <c r="G356" i="1"/>
  <c r="D356" i="1"/>
  <c r="C356" i="1"/>
  <c r="H356" i="1" s="1"/>
  <c r="G355" i="1"/>
  <c r="D355" i="1"/>
  <c r="C355" i="1"/>
  <c r="H355"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D347" i="1"/>
  <c r="D346" i="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2" i="1"/>
  <c r="C292" i="1"/>
  <c r="H292" i="1" s="1"/>
  <c r="D291" i="1"/>
  <c r="C291" i="1"/>
  <c r="D290" i="1"/>
  <c r="C290" i="1"/>
  <c r="H290" i="1" s="1"/>
  <c r="D289" i="1"/>
  <c r="C289" i="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C260"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D191" i="1"/>
  <c r="C191" i="1"/>
  <c r="D190" i="1"/>
  <c r="C190" i="1"/>
  <c r="H190" i="1" s="1"/>
  <c r="D189" i="1"/>
  <c r="C189" i="1"/>
  <c r="D188" i="1"/>
  <c r="C188" i="1"/>
  <c r="H188" i="1" s="1"/>
  <c r="D187" i="1"/>
  <c r="C187" i="1"/>
  <c r="D186" i="1"/>
  <c r="C186" i="1"/>
  <c r="H186" i="1" s="1"/>
  <c r="D185" i="1"/>
  <c r="C185" i="1"/>
  <c r="C184" i="1"/>
  <c r="D183" i="1"/>
  <c r="C183" i="1"/>
  <c r="H183" i="1" s="1"/>
  <c r="D182" i="1"/>
  <c r="C182" i="1"/>
  <c r="H182" i="1" s="1"/>
  <c r="D181" i="1"/>
  <c r="C181" i="1"/>
  <c r="D180" i="1"/>
  <c r="C180" i="1"/>
  <c r="H180" i="1" s="1"/>
  <c r="D179" i="1"/>
  <c r="C179" i="1"/>
  <c r="H179" i="1" s="1"/>
  <c r="D178" i="1"/>
  <c r="C178" i="1"/>
  <c r="H178" i="1" s="1"/>
  <c r="D177" i="1"/>
  <c r="C177" i="1"/>
  <c r="H177" i="1" s="1"/>
  <c r="D176" i="1"/>
  <c r="C176" i="1"/>
  <c r="D175" i="1"/>
  <c r="C175" i="1"/>
  <c r="H175" i="1" s="1"/>
  <c r="D174" i="1"/>
  <c r="C174" i="1"/>
  <c r="C173" i="1"/>
  <c r="D172" i="1"/>
  <c r="C172" i="1"/>
  <c r="H172" i="1" s="1"/>
  <c r="D171" i="1"/>
  <c r="C171" i="1"/>
  <c r="H171" i="1" s="1"/>
  <c r="D170" i="1"/>
  <c r="C170" i="1"/>
  <c r="D169" i="1"/>
  <c r="C169" i="1"/>
  <c r="H169" i="1" s="1"/>
  <c r="D168" i="1"/>
  <c r="C168" i="1"/>
  <c r="D167" i="1"/>
  <c r="C167" i="1"/>
  <c r="H167" i="1" s="1"/>
  <c r="D166" i="1"/>
  <c r="C166" i="1"/>
  <c r="D165" i="1"/>
  <c r="C165" i="1"/>
  <c r="H165" i="1" s="1"/>
  <c r="D164" i="1"/>
  <c r="C164" i="1"/>
  <c r="H164" i="1" s="1"/>
  <c r="D163" i="1"/>
  <c r="C163" i="1"/>
  <c r="H163" i="1" s="1"/>
  <c r="D162" i="1"/>
  <c r="C162" i="1"/>
  <c r="D161" i="1"/>
  <c r="C161" i="1"/>
  <c r="H161" i="1" s="1"/>
  <c r="D160" i="1"/>
  <c r="C160"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C129" i="1"/>
  <c r="G128" i="1"/>
  <c r="D128" i="1"/>
  <c r="C128" i="1"/>
  <c r="H128" i="1" s="1"/>
  <c r="G127" i="1"/>
  <c r="D127" i="1"/>
  <c r="C127" i="1"/>
  <c r="H127" i="1" s="1"/>
  <c r="G126" i="1"/>
  <c r="D126" i="1"/>
  <c r="C126" i="1"/>
  <c r="H126" i="1" s="1"/>
  <c r="G125" i="1"/>
  <c r="D125" i="1"/>
  <c r="C125" i="1"/>
  <c r="H125" i="1" s="1"/>
  <c r="G124" i="1"/>
  <c r="D124" i="1"/>
  <c r="C124" i="1"/>
  <c r="H124" i="1" s="1"/>
  <c r="D123" i="1"/>
  <c r="G123" i="1" s="1"/>
  <c r="C123" i="1"/>
  <c r="H123" i="1" s="1"/>
  <c r="G122" i="1"/>
  <c r="D122" i="1"/>
  <c r="C122" i="1"/>
  <c r="H122" i="1" s="1"/>
  <c r="D121" i="1"/>
  <c r="G121" i="1" s="1"/>
  <c r="C121" i="1"/>
  <c r="D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G102" i="1"/>
  <c r="D102" i="1"/>
  <c r="C102" i="1"/>
  <c r="H102"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D81" i="1"/>
  <c r="G81" i="1" s="1"/>
  <c r="C81" i="1"/>
  <c r="H81" i="1" s="1"/>
  <c r="G80" i="1"/>
  <c r="D80" i="1"/>
  <c r="C80" i="1"/>
  <c r="H80" i="1" s="1"/>
  <c r="D79" i="1"/>
  <c r="G79" i="1" s="1"/>
  <c r="C79" i="1"/>
  <c r="C78" i="1"/>
  <c r="G77" i="1"/>
  <c r="D77" i="1"/>
  <c r="C77" i="1"/>
  <c r="H77" i="1" s="1"/>
  <c r="G76" i="1"/>
  <c r="D76" i="1"/>
  <c r="C76" i="1"/>
  <c r="H76" i="1" s="1"/>
  <c r="G75" i="1"/>
  <c r="D75" i="1"/>
  <c r="C75" i="1"/>
  <c r="H75" i="1" s="1"/>
  <c r="D74" i="1"/>
  <c r="G74" i="1" s="1"/>
  <c r="C74" i="1"/>
  <c r="H74" i="1" s="1"/>
  <c r="D73" i="1"/>
  <c r="G73" i="1" s="1"/>
  <c r="C73" i="1"/>
  <c r="G72" i="1"/>
  <c r="D72" i="1"/>
  <c r="C72" i="1"/>
  <c r="H72" i="1" s="1"/>
  <c r="D71" i="1"/>
  <c r="G71" i="1" s="1"/>
  <c r="C71" i="1"/>
  <c r="D70" i="1"/>
  <c r="G70" i="1" s="1"/>
  <c r="C70" i="1"/>
  <c r="H70" i="1" s="1"/>
  <c r="G69" i="1"/>
  <c r="D69" i="1"/>
  <c r="C69" i="1"/>
  <c r="H69" i="1" s="1"/>
  <c r="G68" i="1"/>
  <c r="D68" i="1"/>
  <c r="C68" i="1"/>
  <c r="H68" i="1" s="1"/>
  <c r="G67" i="1"/>
  <c r="D67" i="1"/>
  <c r="C67" i="1"/>
  <c r="H67" i="1" s="1"/>
  <c r="D66" i="1"/>
  <c r="G66" i="1" s="1"/>
  <c r="C66" i="1"/>
  <c r="H66" i="1" s="1"/>
  <c r="G65" i="1"/>
  <c r="D65" i="1"/>
  <c r="C65" i="1"/>
  <c r="H65" i="1" s="1"/>
  <c r="D64" i="1"/>
  <c r="G64" i="1" s="1"/>
  <c r="C64" i="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D46" i="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E288" i="9" l="1"/>
  <c r="B288" i="9" s="1"/>
  <c r="E287" i="9"/>
  <c r="B287" i="9" s="1"/>
  <c r="E33" i="9"/>
  <c r="B33" i="9" s="1"/>
  <c r="F217" i="9"/>
  <c r="B217" i="9" s="1"/>
  <c r="E294" i="9"/>
  <c r="B294" i="9" s="1"/>
  <c r="E32" i="9"/>
  <c r="B32" i="9" s="1"/>
  <c r="F215" i="9"/>
  <c r="B215" i="9" s="1"/>
  <c r="E298" i="9"/>
  <c r="B298" i="9" s="1"/>
  <c r="I29" i="3"/>
  <c r="D1436" i="1"/>
  <c r="H1436" i="1" s="1"/>
  <c r="G1441" i="1"/>
  <c r="I1441" i="1" s="1"/>
  <c r="D1409" i="1"/>
  <c r="H1409" i="1" s="1"/>
  <c r="G1149" i="1"/>
  <c r="E286" i="9"/>
  <c r="B286" i="9" s="1"/>
  <c r="G1264" i="1"/>
  <c r="G1244" i="1"/>
  <c r="G1227" i="1"/>
  <c r="G1229" i="1"/>
  <c r="G1223" i="1"/>
  <c r="F246" i="5"/>
  <c r="E237" i="5"/>
  <c r="I23" i="3" s="1"/>
  <c r="G1216" i="1"/>
  <c r="D1215" i="1"/>
  <c r="F239" i="5"/>
  <c r="E309" i="9"/>
  <c r="B309" i="9" s="1"/>
  <c r="G1165" i="1"/>
  <c r="G1155" i="1"/>
  <c r="D1154" i="1"/>
  <c r="H1154" i="1" s="1"/>
  <c r="E308" i="9"/>
  <c r="B308" i="9" s="1"/>
  <c r="G1064" i="1"/>
  <c r="G1049" i="1"/>
  <c r="G1030" i="1"/>
  <c r="G1032" i="1"/>
  <c r="F35" i="5"/>
  <c r="E12" i="5"/>
  <c r="D990" i="1" s="1"/>
  <c r="F19" i="5"/>
  <c r="G986" i="1"/>
  <c r="G1576" i="1"/>
  <c r="H1576" i="1"/>
  <c r="G1492" i="1"/>
  <c r="G1503" i="1"/>
  <c r="H1499" i="1"/>
  <c r="G1499" i="1"/>
  <c r="H1501" i="1"/>
  <c r="H1509" i="1"/>
  <c r="G1491" i="1"/>
  <c r="C1483" i="1"/>
  <c r="H1485" i="1"/>
  <c r="G1484" i="1"/>
  <c r="G406" i="1"/>
  <c r="G405" i="1"/>
  <c r="H404" i="1"/>
  <c r="H291" i="1"/>
  <c r="H413" i="1"/>
  <c r="G413" i="1"/>
  <c r="E644" i="4"/>
  <c r="D638" i="1" s="1"/>
  <c r="G638" i="1" s="1"/>
  <c r="G715" i="1"/>
  <c r="G713" i="1"/>
  <c r="G711" i="1"/>
  <c r="G687" i="1"/>
  <c r="E34" i="9"/>
  <c r="B34" i="9" s="1"/>
  <c r="G670" i="1"/>
  <c r="G668" i="1"/>
  <c r="G649" i="1"/>
  <c r="H645" i="1"/>
  <c r="G645" i="1"/>
  <c r="G378" i="1"/>
  <c r="G379" i="1"/>
  <c r="E363" i="4"/>
  <c r="D358" i="1" s="1"/>
  <c r="H365" i="1"/>
  <c r="D412" i="1"/>
  <c r="H412" i="1" s="1"/>
  <c r="H289" i="1"/>
  <c r="H411" i="1"/>
  <c r="G411" i="1"/>
  <c r="F416" i="4"/>
  <c r="E643" i="4"/>
  <c r="D637" i="1" s="1"/>
  <c r="H637" i="1" s="1"/>
  <c r="H288" i="1"/>
  <c r="H260" i="1"/>
  <c r="H191" i="1"/>
  <c r="H189" i="1"/>
  <c r="H187" i="1"/>
  <c r="D184" i="1"/>
  <c r="H184" i="1" s="1"/>
  <c r="H185" i="1"/>
  <c r="B221" i="9"/>
  <c r="H181" i="1"/>
  <c r="E163" i="4"/>
  <c r="D159" i="1" s="1"/>
  <c r="F177" i="4"/>
  <c r="H173" i="1"/>
  <c r="F219" i="9"/>
  <c r="B219" i="9"/>
  <c r="H176" i="1"/>
  <c r="H174" i="1"/>
  <c r="H170" i="1"/>
  <c r="H168" i="1"/>
  <c r="H166" i="1"/>
  <c r="H162" i="1"/>
  <c r="H160" i="1"/>
  <c r="F164" i="4"/>
  <c r="D149" i="1"/>
  <c r="H149" i="1" s="1"/>
  <c r="H121" i="1"/>
  <c r="H78" i="1"/>
  <c r="H79" i="1"/>
  <c r="H73" i="1"/>
  <c r="H71" i="1"/>
  <c r="H64" i="1"/>
  <c r="H577" i="1"/>
  <c r="G577" i="1"/>
  <c r="H1048" i="1"/>
  <c r="G1048" i="1"/>
  <c r="H1078" i="1"/>
  <c r="G1078" i="1"/>
  <c r="H1102" i="1"/>
  <c r="G1102" i="1"/>
  <c r="H1148" i="1"/>
  <c r="G1148" i="1"/>
  <c r="H1234" i="1"/>
  <c r="G1234" i="1"/>
  <c r="H1257" i="1"/>
  <c r="G1257" i="1"/>
  <c r="H1281" i="1"/>
  <c r="G1281" i="1"/>
  <c r="G1331" i="1"/>
  <c r="H1331" i="1"/>
  <c r="G1334" i="1"/>
  <c r="H1334" i="1"/>
  <c r="G1339" i="1"/>
  <c r="H1339" i="1"/>
  <c r="G1423" i="1"/>
  <c r="H1423" i="1"/>
  <c r="G1426" i="1"/>
  <c r="H1426" i="1"/>
  <c r="F352" i="4"/>
  <c r="D351" i="4"/>
  <c r="F378" i="4"/>
  <c r="C373" i="1"/>
  <c r="E420" i="4"/>
  <c r="D466"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590" i="1"/>
  <c r="G594" i="1"/>
  <c r="G598" i="1"/>
  <c r="G602" i="1"/>
  <c r="G606" i="1"/>
  <c r="G610" i="1"/>
  <c r="G614" i="1"/>
  <c r="G618" i="1"/>
  <c r="H632" i="1"/>
  <c r="G632"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9" i="1"/>
  <c r="G1029" i="1"/>
  <c r="H1037" i="1"/>
  <c r="G1037" i="1"/>
  <c r="H1045" i="1"/>
  <c r="G1045" i="1"/>
  <c r="H1063" i="1"/>
  <c r="G1063" i="1"/>
  <c r="H1158" i="1"/>
  <c r="G1158" i="1"/>
  <c r="H1166" i="1"/>
  <c r="G1166" i="1"/>
  <c r="H1173" i="1"/>
  <c r="G1173" i="1"/>
  <c r="H1181" i="1"/>
  <c r="G1181" i="1"/>
  <c r="H1189" i="1"/>
  <c r="G1189" i="1"/>
  <c r="H1197" i="1"/>
  <c r="G1197" i="1"/>
  <c r="H1205" i="1"/>
  <c r="G1205" i="1"/>
  <c r="H1213" i="1"/>
  <c r="G1213" i="1"/>
  <c r="H1300" i="1"/>
  <c r="G1300" i="1"/>
  <c r="H1308" i="1"/>
  <c r="G1308" i="1"/>
  <c r="G1415" i="1"/>
  <c r="H1415" i="1"/>
  <c r="G1418" i="1"/>
  <c r="H1418" i="1"/>
  <c r="H579" i="1"/>
  <c r="G579" i="1"/>
  <c r="H583" i="1"/>
  <c r="G583" i="1"/>
  <c r="H1070" i="1"/>
  <c r="G1070" i="1"/>
  <c r="H1086" i="1"/>
  <c r="G1086" i="1"/>
  <c r="H1094" i="1"/>
  <c r="G1094" i="1"/>
  <c r="H1110" i="1"/>
  <c r="G1110" i="1"/>
  <c r="H1117" i="1"/>
  <c r="G1117" i="1"/>
  <c r="H1132" i="1"/>
  <c r="G1132" i="1"/>
  <c r="H1140" i="1"/>
  <c r="G1140" i="1"/>
  <c r="H1219" i="1"/>
  <c r="G1219" i="1"/>
  <c r="H1226" i="1"/>
  <c r="G1226" i="1"/>
  <c r="H1241" i="1"/>
  <c r="G1241" i="1"/>
  <c r="H1249" i="1"/>
  <c r="G1249" i="1"/>
  <c r="H1265" i="1"/>
  <c r="G1265" i="1"/>
  <c r="H1273" i="1"/>
  <c r="G1273" i="1"/>
  <c r="H1289" i="1"/>
  <c r="G1289" i="1"/>
  <c r="H1297" i="1"/>
  <c r="G1297" i="1"/>
  <c r="G1342" i="1"/>
  <c r="H1342" i="1"/>
  <c r="G1347" i="1"/>
  <c r="H1347" i="1"/>
  <c r="G1350" i="1"/>
  <c r="H1350" i="1"/>
  <c r="G1439" i="1"/>
  <c r="I1439" i="1" s="1"/>
  <c r="H1439" i="1"/>
  <c r="J1439" i="1"/>
  <c r="J1448" i="1"/>
  <c r="H1448" i="1"/>
  <c r="G1448" i="1"/>
  <c r="F435" i="4"/>
  <c r="C429" i="1"/>
  <c r="F75" i="6"/>
  <c r="C1369" i="1"/>
  <c r="I27" i="3"/>
  <c r="D140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88" i="1"/>
  <c r="G289" i="1"/>
  <c r="G290" i="1"/>
  <c r="G291" i="1"/>
  <c r="G292" i="1"/>
  <c r="C347" i="1"/>
  <c r="H576" i="1"/>
  <c r="G576" i="1"/>
  <c r="H578" i="1"/>
  <c r="G578" i="1"/>
  <c r="H580" i="1"/>
  <c r="G580" i="1"/>
  <c r="H582" i="1"/>
  <c r="G582" i="1"/>
  <c r="H584" i="1"/>
  <c r="G584" i="1"/>
  <c r="H586" i="1"/>
  <c r="G586" i="1"/>
  <c r="H1052" i="1"/>
  <c r="G1052" i="1"/>
  <c r="H1066" i="1"/>
  <c r="G1066" i="1"/>
  <c r="H1074" i="1"/>
  <c r="G1074" i="1"/>
  <c r="H1082" i="1"/>
  <c r="G1082" i="1"/>
  <c r="H1090" i="1"/>
  <c r="G1090" i="1"/>
  <c r="H1098" i="1"/>
  <c r="G1098" i="1"/>
  <c r="H1106" i="1"/>
  <c r="G1106" i="1"/>
  <c r="H1113" i="1"/>
  <c r="G1113" i="1"/>
  <c r="H1121" i="1"/>
  <c r="G1121" i="1"/>
  <c r="H1128" i="1"/>
  <c r="G1128" i="1"/>
  <c r="H1136" i="1"/>
  <c r="G1136" i="1"/>
  <c r="H1144" i="1"/>
  <c r="G1144" i="1"/>
  <c r="H1230" i="1"/>
  <c r="G1230" i="1"/>
  <c r="H1237" i="1"/>
  <c r="G1237" i="1"/>
  <c r="H1245" i="1"/>
  <c r="G1245" i="1"/>
  <c r="H1253" i="1"/>
  <c r="G1253" i="1"/>
  <c r="H1261" i="1"/>
  <c r="G1261" i="1"/>
  <c r="H1269" i="1"/>
  <c r="G1269" i="1"/>
  <c r="H1277" i="1"/>
  <c r="G1277" i="1"/>
  <c r="H1285" i="1"/>
  <c r="G1285" i="1"/>
  <c r="H1293" i="1"/>
  <c r="G1293" i="1"/>
  <c r="G1363" i="1"/>
  <c r="H1363" i="1"/>
  <c r="G1366" i="1"/>
  <c r="H1366" i="1"/>
  <c r="G1410" i="1"/>
  <c r="H1410" i="1"/>
  <c r="J1442" i="1"/>
  <c r="H1442" i="1"/>
  <c r="G1442" i="1"/>
  <c r="G1477" i="1"/>
  <c r="I1477" i="1" s="1"/>
  <c r="J1477" i="1"/>
  <c r="H1477" i="1"/>
  <c r="H1522" i="1"/>
  <c r="G1522" i="1"/>
  <c r="H1527" i="1"/>
  <c r="G1527" i="1"/>
  <c r="H1538" i="1"/>
  <c r="G1538" i="1"/>
  <c r="H1543" i="1"/>
  <c r="G1543" i="1"/>
  <c r="H1554" i="1"/>
  <c r="G1554" i="1"/>
  <c r="H1559" i="1"/>
  <c r="G1559" i="1"/>
  <c r="H1570" i="1"/>
  <c r="G1570" i="1"/>
  <c r="G1575" i="1"/>
  <c r="H1575" i="1"/>
  <c r="H575" i="1"/>
  <c r="G575" i="1"/>
  <c r="H581" i="1"/>
  <c r="G581" i="1"/>
  <c r="H585" i="1"/>
  <c r="G585" i="1"/>
  <c r="H631" i="1"/>
  <c r="G631" i="1"/>
  <c r="H638"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33" i="1"/>
  <c r="G1033" i="1"/>
  <c r="H1041" i="1"/>
  <c r="G1041" i="1"/>
  <c r="H1059" i="1"/>
  <c r="G1059" i="1"/>
  <c r="H1162" i="1"/>
  <c r="G1162" i="1"/>
  <c r="H1169" i="1"/>
  <c r="G1169" i="1"/>
  <c r="H1177" i="1"/>
  <c r="G1177" i="1"/>
  <c r="H1185" i="1"/>
  <c r="G1185" i="1"/>
  <c r="H1193" i="1"/>
  <c r="G1193" i="1"/>
  <c r="H1201" i="1"/>
  <c r="G1201" i="1"/>
  <c r="H1209" i="1"/>
  <c r="G1209" i="1"/>
  <c r="H1304" i="1"/>
  <c r="G1304" i="1"/>
  <c r="H1312" i="1"/>
  <c r="G1312" i="1"/>
  <c r="G1355" i="1"/>
  <c r="H1355" i="1"/>
  <c r="G1358" i="1"/>
  <c r="H1358" i="1"/>
  <c r="G1431" i="1"/>
  <c r="H1431" i="1"/>
  <c r="G1434" i="1"/>
  <c r="H1434" i="1"/>
  <c r="G1318" i="1"/>
  <c r="H1318" i="1"/>
  <c r="G1323" i="1"/>
  <c r="H1323" i="1"/>
  <c r="G1326" i="1"/>
  <c r="H1326" i="1"/>
  <c r="G1370" i="1"/>
  <c r="H1370" i="1"/>
  <c r="G1375" i="1"/>
  <c r="H1375" i="1"/>
  <c r="G1378" i="1"/>
  <c r="H1378" i="1"/>
  <c r="G1386" i="1"/>
  <c r="H1386" i="1"/>
  <c r="G1391" i="1"/>
  <c r="H1391" i="1"/>
  <c r="G1394" i="1"/>
  <c r="H1394" i="1"/>
  <c r="G1399" i="1"/>
  <c r="H1399" i="1"/>
  <c r="G1402" i="1"/>
  <c r="H1402" i="1"/>
  <c r="G1407" i="1"/>
  <c r="H1407" i="1"/>
  <c r="H1518" i="1"/>
  <c r="G1518" i="1"/>
  <c r="H1523" i="1"/>
  <c r="G1523" i="1"/>
  <c r="H1534" i="1"/>
  <c r="G1534" i="1"/>
  <c r="H1539" i="1"/>
  <c r="G1539" i="1"/>
  <c r="H1550" i="1"/>
  <c r="G1550" i="1"/>
  <c r="H1555" i="1"/>
  <c r="G1555" i="1"/>
  <c r="H1566" i="1"/>
  <c r="G1566" i="1"/>
  <c r="H1571" i="1"/>
  <c r="G1571" i="1"/>
  <c r="G1330" i="1"/>
  <c r="H1330" i="1"/>
  <c r="G1335" i="1"/>
  <c r="H1335" i="1"/>
  <c r="G1338" i="1"/>
  <c r="H1338" i="1"/>
  <c r="G1343" i="1"/>
  <c r="H1343" i="1"/>
  <c r="G1346" i="1"/>
  <c r="H1346" i="1"/>
  <c r="G1351" i="1"/>
  <c r="H1351" i="1"/>
  <c r="G1354" i="1"/>
  <c r="H1354" i="1"/>
  <c r="G1359" i="1"/>
  <c r="H1359" i="1"/>
  <c r="G1362" i="1"/>
  <c r="H1362" i="1"/>
  <c r="G1367" i="1"/>
  <c r="H1367" i="1"/>
  <c r="G1411" i="1"/>
  <c r="H1411" i="1"/>
  <c r="G1414" i="1"/>
  <c r="H1414" i="1"/>
  <c r="G1419" i="1"/>
  <c r="H1419" i="1"/>
  <c r="G1422" i="1"/>
  <c r="H1422" i="1"/>
  <c r="G1427" i="1"/>
  <c r="H1427" i="1"/>
  <c r="G1430" i="1"/>
  <c r="H1430" i="1"/>
  <c r="G1438" i="1"/>
  <c r="H1438" i="1"/>
  <c r="G1443" i="1"/>
  <c r="H1443" i="1"/>
  <c r="G1453" i="1"/>
  <c r="H1453" i="1"/>
  <c r="G1457" i="1"/>
  <c r="H1457" i="1"/>
  <c r="J1457" i="1"/>
  <c r="G1464" i="1"/>
  <c r="I1464" i="1" s="1"/>
  <c r="H1464" i="1"/>
  <c r="J1464" i="1"/>
  <c r="G1479" i="1"/>
  <c r="J1479" i="1"/>
  <c r="H1479" i="1"/>
  <c r="G1027" i="1"/>
  <c r="G1031" i="1"/>
  <c r="G1035" i="1"/>
  <c r="G1039" i="1"/>
  <c r="G1043" i="1"/>
  <c r="G1050" i="1"/>
  <c r="G1054" i="1"/>
  <c r="G1057" i="1"/>
  <c r="G1061" i="1"/>
  <c r="G1068" i="1"/>
  <c r="G1072" i="1"/>
  <c r="G1076" i="1"/>
  <c r="G1080" i="1"/>
  <c r="G1084" i="1"/>
  <c r="G1088" i="1"/>
  <c r="G1092" i="1"/>
  <c r="G1096" i="1"/>
  <c r="G1100" i="1"/>
  <c r="G1104" i="1"/>
  <c r="G1108" i="1"/>
  <c r="G1115" i="1"/>
  <c r="G1119" i="1"/>
  <c r="G1123" i="1"/>
  <c r="G1126" i="1"/>
  <c r="G1130" i="1"/>
  <c r="G1134" i="1"/>
  <c r="G1138" i="1"/>
  <c r="G1142" i="1"/>
  <c r="G1146" i="1"/>
  <c r="G1150" i="1"/>
  <c r="G1156" i="1"/>
  <c r="G1160" i="1"/>
  <c r="G1164" i="1"/>
  <c r="G1171" i="1"/>
  <c r="G1175" i="1"/>
  <c r="G1179" i="1"/>
  <c r="G1183" i="1"/>
  <c r="G1187" i="1"/>
  <c r="G1191" i="1"/>
  <c r="G1195" i="1"/>
  <c r="G1199" i="1"/>
  <c r="G1203" i="1"/>
  <c r="G1207" i="1"/>
  <c r="G1211" i="1"/>
  <c r="G1217" i="1"/>
  <c r="G1221" i="1"/>
  <c r="G1224" i="1"/>
  <c r="G1228" i="1"/>
  <c r="G1232" i="1"/>
  <c r="G1239" i="1"/>
  <c r="G1243" i="1"/>
  <c r="G1247" i="1"/>
  <c r="G1251" i="1"/>
  <c r="G1255" i="1"/>
  <c r="G1259" i="1"/>
  <c r="G1263" i="1"/>
  <c r="G1267" i="1"/>
  <c r="G1271" i="1"/>
  <c r="G1275" i="1"/>
  <c r="G1279" i="1"/>
  <c r="G1283" i="1"/>
  <c r="G1287" i="1"/>
  <c r="G1291" i="1"/>
  <c r="G1295" i="1"/>
  <c r="G1302" i="1"/>
  <c r="G1306" i="1"/>
  <c r="G1310" i="1"/>
  <c r="G1314" i="1"/>
  <c r="G1319" i="1"/>
  <c r="H1319" i="1"/>
  <c r="G1322" i="1"/>
  <c r="H1322" i="1"/>
  <c r="G1327" i="1"/>
  <c r="H1327" i="1"/>
  <c r="G1371" i="1"/>
  <c r="H1371" i="1"/>
  <c r="G1374" i="1"/>
  <c r="H1374" i="1"/>
  <c r="G1379" i="1"/>
  <c r="H1379" i="1"/>
  <c r="G1382" i="1"/>
  <c r="H1382" i="1"/>
  <c r="G1387" i="1"/>
  <c r="H1387" i="1"/>
  <c r="G1390" i="1"/>
  <c r="H1390" i="1"/>
  <c r="G1395" i="1"/>
  <c r="H1395" i="1"/>
  <c r="G1398" i="1"/>
  <c r="H1398" i="1"/>
  <c r="G1403" i="1"/>
  <c r="H1403" i="1"/>
  <c r="G1406" i="1"/>
  <c r="H1406" i="1"/>
  <c r="I1446" i="1"/>
  <c r="H1449" i="1"/>
  <c r="G1449" i="1"/>
  <c r="I1449" i="1" s="1"/>
  <c r="G1461" i="1"/>
  <c r="H1461" i="1"/>
  <c r="H1467" i="1"/>
  <c r="G1467" i="1"/>
  <c r="I1467" i="1" s="1"/>
  <c r="J1441" i="1"/>
  <c r="I1450" i="1"/>
  <c r="J1460" i="1"/>
  <c r="H1460" i="1"/>
  <c r="H1463" i="1"/>
  <c r="G1463" i="1"/>
  <c r="G1468" i="1"/>
  <c r="I1468" i="1" s="1"/>
  <c r="H1468" i="1"/>
  <c r="H1519" i="1"/>
  <c r="G1519" i="1"/>
  <c r="H1530" i="1"/>
  <c r="G1530" i="1"/>
  <c r="H1535" i="1"/>
  <c r="G1535" i="1"/>
  <c r="H1546" i="1"/>
  <c r="G1546" i="1"/>
  <c r="H1551" i="1"/>
  <c r="G1551" i="1"/>
  <c r="H1562" i="1"/>
  <c r="G1562" i="1"/>
  <c r="H1567" i="1"/>
  <c r="G1567"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12" i="1"/>
  <c r="G1416" i="1"/>
  <c r="G1420" i="1"/>
  <c r="G1424" i="1"/>
  <c r="G1428" i="1"/>
  <c r="G1432" i="1"/>
  <c r="G1436" i="1"/>
  <c r="H1447" i="1"/>
  <c r="I1447" i="1" s="1"/>
  <c r="J1447" i="1"/>
  <c r="J1452" i="1"/>
  <c r="H1452" i="1"/>
  <c r="I1452" i="1" s="1"/>
  <c r="J1456" i="1"/>
  <c r="H1456" i="1"/>
  <c r="I1456" i="1" s="1"/>
  <c r="G1460" i="1"/>
  <c r="I1460" i="1" s="1"/>
  <c r="J1463" i="1"/>
  <c r="H1482" i="1"/>
  <c r="G1482" i="1"/>
  <c r="H1486" i="1"/>
  <c r="G1486" i="1"/>
  <c r="H1490" i="1"/>
  <c r="G1490" i="1"/>
  <c r="H1494" i="1"/>
  <c r="G1494" i="1"/>
  <c r="H1498" i="1"/>
  <c r="G1498" i="1"/>
  <c r="H1502" i="1"/>
  <c r="G1502" i="1"/>
  <c r="H1506" i="1"/>
  <c r="G1506" i="1"/>
  <c r="H1510" i="1"/>
  <c r="G1510" i="1"/>
  <c r="H1514" i="1"/>
  <c r="G1514" i="1"/>
  <c r="H1526" i="1"/>
  <c r="G1526" i="1"/>
  <c r="H1531" i="1"/>
  <c r="G1531" i="1"/>
  <c r="H1542" i="1"/>
  <c r="G1542" i="1"/>
  <c r="H1547" i="1"/>
  <c r="G1547" i="1"/>
  <c r="H1558" i="1"/>
  <c r="G1558" i="1"/>
  <c r="H1563" i="1"/>
  <c r="G1563" i="1"/>
  <c r="G1579" i="1"/>
  <c r="H1579" i="1"/>
  <c r="G1451" i="1"/>
  <c r="I1451" i="1" s="1"/>
  <c r="J1451" i="1"/>
  <c r="G1455" i="1"/>
  <c r="I1455" i="1" s="1"/>
  <c r="J1455" i="1"/>
  <c r="G1459" i="1"/>
  <c r="I1459" i="1" s="1"/>
  <c r="J1459" i="1"/>
  <c r="G1472" i="1"/>
  <c r="I1472" i="1" s="1"/>
  <c r="J1472" i="1"/>
  <c r="G1474" i="1"/>
  <c r="I1474" i="1" s="1"/>
  <c r="J1474" i="1"/>
  <c r="G143" i="9"/>
  <c r="E143" i="9" s="1"/>
  <c r="B143" i="9" s="1"/>
  <c r="F603" i="4"/>
  <c r="D593" i="4"/>
  <c r="G1454" i="1"/>
  <c r="I1458" i="1"/>
  <c r="G1462" i="1"/>
  <c r="I1462" i="1" s="1"/>
  <c r="J1462" i="1"/>
  <c r="G1466" i="1"/>
  <c r="I1466" i="1" s="1"/>
  <c r="J1466" i="1"/>
  <c r="D42" i="8"/>
  <c r="C1481" i="1"/>
  <c r="G1574" i="1"/>
  <c r="G1578" i="1"/>
  <c r="E7" i="4"/>
  <c r="D50" i="4"/>
  <c r="F125" i="4"/>
  <c r="D124" i="4"/>
  <c r="F134" i="4"/>
  <c r="E133" i="4"/>
  <c r="D129" i="1" s="1"/>
  <c r="D224" i="4"/>
  <c r="E298" i="4"/>
  <c r="F8" i="5"/>
  <c r="E7" i="5"/>
  <c r="F13" i="5"/>
  <c r="D12" i="5"/>
  <c r="G311" i="9"/>
  <c r="E311" i="9" s="1"/>
  <c r="B311" i="9" s="1"/>
  <c r="F206" i="5"/>
  <c r="F197" i="4"/>
  <c r="D196" i="4"/>
  <c r="D263" i="4"/>
  <c r="D363" i="4"/>
  <c r="E528" i="4"/>
  <c r="F581" i="4"/>
  <c r="D580" i="4"/>
  <c r="F70" i="5"/>
  <c r="E69" i="5"/>
  <c r="F69" i="5" s="1"/>
  <c r="F79" i="5"/>
  <c r="D78" i="5"/>
  <c r="D245" i="5"/>
  <c r="E35" i="6"/>
  <c r="F115" i="6"/>
  <c r="D114" i="6"/>
  <c r="F8" i="4"/>
  <c r="D7" i="4"/>
  <c r="F153" i="4"/>
  <c r="D152" i="4"/>
  <c r="F264" i="4"/>
  <c r="E263" i="4"/>
  <c r="D259" i="1" s="1"/>
  <c r="F300" i="4"/>
  <c r="D299" i="4"/>
  <c r="F529" i="4"/>
  <c r="F135" i="5"/>
  <c r="D134" i="5"/>
  <c r="G291" i="9"/>
  <c r="E291" i="9" s="1"/>
  <c r="B291" i="9" s="1"/>
  <c r="D146" i="5"/>
  <c r="F149" i="5"/>
  <c r="E5" i="6"/>
  <c r="G316" i="9"/>
  <c r="E316" i="9" s="1"/>
  <c r="D139" i="4"/>
  <c r="D163" i="4"/>
  <c r="D344" i="4"/>
  <c r="D396" i="4"/>
  <c r="D421" i="4"/>
  <c r="D515" i="4"/>
  <c r="D567" i="4"/>
  <c r="D625" i="4"/>
  <c r="D87" i="5"/>
  <c r="D68" i="5" s="1"/>
  <c r="D190" i="5"/>
  <c r="D238" i="5"/>
  <c r="D258" i="5"/>
  <c r="D5" i="6"/>
  <c r="D89" i="6"/>
  <c r="I10" i="9"/>
  <c r="F417" i="4"/>
  <c r="E87" i="5"/>
  <c r="D1065" i="1" s="1"/>
  <c r="F88" i="5"/>
  <c r="E176" i="5"/>
  <c r="F177" i="5"/>
  <c r="M213"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209" i="9"/>
  <c r="E209" i="9" s="1"/>
  <c r="B209" i="9" s="1"/>
  <c r="G205" i="9"/>
  <c r="E205" i="9" s="1"/>
  <c r="B205" i="9" s="1"/>
  <c r="G201" i="9"/>
  <c r="E201" i="9" s="1"/>
  <c r="B201" i="9" s="1"/>
  <c r="G197" i="9"/>
  <c r="E197" i="9" s="1"/>
  <c r="B197" i="9" s="1"/>
  <c r="G193" i="9"/>
  <c r="E193" i="9" s="1"/>
  <c r="B193" i="9" s="1"/>
  <c r="L213" i="9"/>
  <c r="G210" i="9"/>
  <c r="E210" i="9" s="1"/>
  <c r="B210" i="9" s="1"/>
  <c r="G206" i="9"/>
  <c r="E206" i="9" s="1"/>
  <c r="B206" i="9" s="1"/>
  <c r="G202" i="9"/>
  <c r="E202" i="9" s="1"/>
  <c r="B202" i="9" s="1"/>
  <c r="G198" i="9"/>
  <c r="E198" i="9" s="1"/>
  <c r="B198" i="9" s="1"/>
  <c r="G194" i="9"/>
  <c r="E194" i="9" s="1"/>
  <c r="B19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7" i="9"/>
  <c r="E207" i="9" s="1"/>
  <c r="B207" i="9" s="1"/>
  <c r="G203" i="9"/>
  <c r="E203" i="9" s="1"/>
  <c r="B203" i="9" s="1"/>
  <c r="G199" i="9"/>
  <c r="E199" i="9" s="1"/>
  <c r="B199" i="9" s="1"/>
  <c r="G195" i="9"/>
  <c r="E195" i="9" s="1"/>
  <c r="B195" i="9" s="1"/>
  <c r="G166" i="9"/>
  <c r="H165" i="9"/>
  <c r="G208" i="9"/>
  <c r="E208" i="9" s="1"/>
  <c r="B208" i="9" s="1"/>
  <c r="G200" i="9"/>
  <c r="E200" i="9" s="1"/>
  <c r="B200" i="9" s="1"/>
  <c r="L192" i="9"/>
  <c r="F192" i="9" s="1"/>
  <c r="G165" i="9"/>
  <c r="E165" i="9" s="1"/>
  <c r="B165" i="9" s="1"/>
  <c r="G163" i="9"/>
  <c r="E163" i="9" s="1"/>
  <c r="B163" i="9" s="1"/>
  <c r="G161" i="9"/>
  <c r="E161" i="9" s="1"/>
  <c r="B161" i="9" s="1"/>
  <c r="G212" i="9"/>
  <c r="E212" i="9" s="1"/>
  <c r="B212" i="9" s="1"/>
  <c r="G204" i="9"/>
  <c r="E204" i="9" s="1"/>
  <c r="B204" i="9" s="1"/>
  <c r="G196" i="9"/>
  <c r="E196" i="9" s="1"/>
  <c r="B196" i="9" s="1"/>
  <c r="G164" i="9"/>
  <c r="E164" i="9" s="1"/>
  <c r="B164" i="9" s="1"/>
  <c r="G162" i="9"/>
  <c r="E162" i="9" s="1"/>
  <c r="B162" i="9" s="1"/>
  <c r="B78" i="9"/>
  <c r="B82" i="9"/>
  <c r="B86" i="9"/>
  <c r="B90" i="9"/>
  <c r="B95" i="9"/>
  <c r="B101" i="9"/>
  <c r="B105" i="9"/>
  <c r="B109" i="9"/>
  <c r="B113" i="9"/>
  <c r="B117" i="9"/>
  <c r="B121" i="9"/>
  <c r="B125" i="9"/>
  <c r="E100" i="9"/>
  <c r="B100" i="9" s="1"/>
  <c r="E104" i="9"/>
  <c r="B104" i="9" s="1"/>
  <c r="E108" i="9"/>
  <c r="B108" i="9" s="1"/>
  <c r="E112" i="9"/>
  <c r="B112" i="9" s="1"/>
  <c r="E116" i="9"/>
  <c r="B116" i="9" s="1"/>
  <c r="E120" i="9"/>
  <c r="B120" i="9" s="1"/>
  <c r="E124" i="9"/>
  <c r="B124" i="9" s="1"/>
  <c r="E128" i="9"/>
  <c r="B128" i="9" s="1"/>
  <c r="B134" i="9"/>
  <c r="E152" i="9"/>
  <c r="B152" i="9" s="1"/>
  <c r="B158" i="9"/>
  <c r="B295" i="9"/>
  <c r="B241" i="9"/>
  <c r="B249" i="9"/>
  <c r="B257" i="9"/>
  <c r="B265" i="9"/>
  <c r="E293" i="9"/>
  <c r="B293" i="9" s="1"/>
  <c r="B239" i="9"/>
  <c r="B247" i="9"/>
  <c r="B255" i="9"/>
  <c r="B263" i="9"/>
  <c r="B271" i="9"/>
  <c r="E284" i="9"/>
  <c r="B284" i="9" s="1"/>
  <c r="E289" i="9"/>
  <c r="B289" i="9" s="1"/>
  <c r="G1409" i="1" l="1"/>
  <c r="G1154" i="1"/>
  <c r="D1214" i="1"/>
  <c r="H19" i="9"/>
  <c r="E19" i="9" s="1"/>
  <c r="B19" i="9" s="1"/>
  <c r="H1483" i="1"/>
  <c r="G1483" i="1"/>
  <c r="G313" i="9"/>
  <c r="E313" i="9" s="1"/>
  <c r="G412" i="1"/>
  <c r="F213" i="9"/>
  <c r="B213" i="9" s="1"/>
  <c r="E350" i="4"/>
  <c r="G637" i="1"/>
  <c r="F643" i="4"/>
  <c r="F133" i="4"/>
  <c r="H21" i="3"/>
  <c r="C1046" i="1"/>
  <c r="F258" i="5"/>
  <c r="C1235" i="1"/>
  <c r="F139" i="4"/>
  <c r="C135" i="1"/>
  <c r="F146" i="5"/>
  <c r="C1124" i="1"/>
  <c r="G1369" i="1"/>
  <c r="H1369" i="1"/>
  <c r="H466" i="1"/>
  <c r="G466" i="1"/>
  <c r="F351" i="4"/>
  <c r="D350" i="4"/>
  <c r="C346" i="1"/>
  <c r="B192" i="9"/>
  <c r="D237" i="5"/>
  <c r="F238" i="5"/>
  <c r="C1215" i="1"/>
  <c r="F625" i="4"/>
  <c r="C619" i="1"/>
  <c r="C391" i="1"/>
  <c r="F396" i="4"/>
  <c r="B316" i="9"/>
  <c r="E315" i="9"/>
  <c r="I10" i="3" s="1"/>
  <c r="F299" i="4"/>
  <c r="D298" i="4"/>
  <c r="C294" i="1"/>
  <c r="F152" i="4"/>
  <c r="H21" i="9"/>
  <c r="D151" i="4"/>
  <c r="G21" i="9"/>
  <c r="C148" i="1"/>
  <c r="F245" i="5"/>
  <c r="C1222" i="1"/>
  <c r="F363" i="4"/>
  <c r="C358" i="1"/>
  <c r="I20" i="3"/>
  <c r="D985" i="1"/>
  <c r="E151" i="4"/>
  <c r="I1463" i="1"/>
  <c r="I1457" i="1"/>
  <c r="I1443" i="1"/>
  <c r="G347" i="1"/>
  <c r="H347" i="1"/>
  <c r="E635" i="4"/>
  <c r="D629" i="1" s="1"/>
  <c r="D414" i="1"/>
  <c r="D420" i="4"/>
  <c r="F421" i="4"/>
  <c r="C415" i="1"/>
  <c r="I25" i="3"/>
  <c r="D1329" i="1"/>
  <c r="F224" i="4"/>
  <c r="C220" i="1"/>
  <c r="E166" i="9"/>
  <c r="B166" i="9" s="1"/>
  <c r="I22" i="3"/>
  <c r="E175" i="5"/>
  <c r="D1152" i="1" s="1"/>
  <c r="D1153" i="1"/>
  <c r="C1383" i="1"/>
  <c r="F89" i="6"/>
  <c r="G310" i="9"/>
  <c r="E310" i="9" s="1"/>
  <c r="B310" i="9" s="1"/>
  <c r="F190" i="5"/>
  <c r="C1167" i="1"/>
  <c r="F567" i="4"/>
  <c r="C561" i="1"/>
  <c r="F344" i="4"/>
  <c r="C339" i="1"/>
  <c r="I24" i="3"/>
  <c r="E141" i="6"/>
  <c r="D1299" i="1"/>
  <c r="F134" i="5"/>
  <c r="C1112" i="1"/>
  <c r="D528" i="4"/>
  <c r="F114" i="6"/>
  <c r="H27" i="3"/>
  <c r="C1408" i="1"/>
  <c r="F78" i="5"/>
  <c r="C1056" i="1"/>
  <c r="F580" i="4"/>
  <c r="C574" i="1"/>
  <c r="F263" i="4"/>
  <c r="C259" i="1"/>
  <c r="G129" i="1"/>
  <c r="H129" i="1"/>
  <c r="F50" i="4"/>
  <c r="C46" i="1"/>
  <c r="G1481" i="1"/>
  <c r="H1481" i="1"/>
  <c r="I1442" i="1"/>
  <c r="I1448" i="1"/>
  <c r="G373" i="1"/>
  <c r="H373" i="1"/>
  <c r="F87" i="5"/>
  <c r="C1065" i="1"/>
  <c r="E408" i="4"/>
  <c r="D403" i="1" s="1"/>
  <c r="D345" i="1"/>
  <c r="E68" i="5"/>
  <c r="D1047" i="1"/>
  <c r="E636" i="4"/>
  <c r="D630" i="1" s="1"/>
  <c r="D522" i="1"/>
  <c r="F124" i="4"/>
  <c r="C120" i="1"/>
  <c r="F593" i="4"/>
  <c r="C587" i="1"/>
  <c r="H429" i="1"/>
  <c r="G429" i="1"/>
  <c r="G318" i="9"/>
  <c r="E318" i="9" s="1"/>
  <c r="D141" i="6"/>
  <c r="F5" i="6"/>
  <c r="H24" i="3"/>
  <c r="C1299" i="1"/>
  <c r="D176" i="5"/>
  <c r="F515" i="4"/>
  <c r="C509" i="1"/>
  <c r="F163" i="4"/>
  <c r="C159" i="1"/>
  <c r="D6" i="4"/>
  <c r="F7" i="4"/>
  <c r="C3" i="1"/>
  <c r="F196" i="4"/>
  <c r="C192" i="1"/>
  <c r="F12" i="5"/>
  <c r="D7" i="5"/>
  <c r="C990" i="1"/>
  <c r="E407" i="4"/>
  <c r="D402" i="1" s="1"/>
  <c r="D293" i="1"/>
  <c r="E6" i="4"/>
  <c r="D3" i="1"/>
  <c r="K1451" i="9"/>
  <c r="G314" i="9"/>
  <c r="E314" i="9" s="1"/>
  <c r="B314" i="9" s="1"/>
  <c r="C1517" i="1"/>
  <c r="I34" i="3"/>
  <c r="I1479" i="1"/>
  <c r="E312" i="9" l="1"/>
  <c r="B313" i="9"/>
  <c r="D412" i="4"/>
  <c r="F6" i="4"/>
  <c r="H16" i="3"/>
  <c r="C2" i="1"/>
  <c r="H1065" i="1"/>
  <c r="G1065" i="1"/>
  <c r="H259" i="1"/>
  <c r="G259" i="1"/>
  <c r="H1056" i="1"/>
  <c r="G1056" i="1"/>
  <c r="H220" i="1"/>
  <c r="G220" i="1"/>
  <c r="G415" i="1"/>
  <c r="H415" i="1"/>
  <c r="H1222" i="1"/>
  <c r="G1222" i="1"/>
  <c r="H17" i="3"/>
  <c r="D289" i="4"/>
  <c r="F151" i="4"/>
  <c r="C147" i="1"/>
  <c r="D407" i="4"/>
  <c r="F298" i="4"/>
  <c r="C293" i="1"/>
  <c r="H1215" i="1"/>
  <c r="G1215" i="1"/>
  <c r="H346" i="1"/>
  <c r="G346" i="1"/>
  <c r="H990" i="1"/>
  <c r="G990" i="1"/>
  <c r="H159" i="1"/>
  <c r="G159" i="1"/>
  <c r="D175" i="5"/>
  <c r="F176" i="5"/>
  <c r="H22" i="3"/>
  <c r="C1153" i="1"/>
  <c r="F141" i="6"/>
  <c r="H28" i="3"/>
  <c r="C1435" i="1"/>
  <c r="I21" i="3"/>
  <c r="D1046" i="1"/>
  <c r="H1046" i="1" s="1"/>
  <c r="D636" i="4"/>
  <c r="F528" i="4"/>
  <c r="C522" i="1"/>
  <c r="I28" i="3"/>
  <c r="D1435" i="1"/>
  <c r="G561" i="1"/>
  <c r="H561" i="1"/>
  <c r="E6" i="5"/>
  <c r="H391" i="1"/>
  <c r="G391" i="1"/>
  <c r="F350" i="4"/>
  <c r="C345" i="1"/>
  <c r="D408" i="4"/>
  <c r="H1124" i="1"/>
  <c r="G1124" i="1"/>
  <c r="H1235" i="1"/>
  <c r="G1235" i="1"/>
  <c r="F68" i="5"/>
  <c r="G120" i="1"/>
  <c r="H120" i="1"/>
  <c r="F7" i="5"/>
  <c r="D6" i="5"/>
  <c r="H20" i="3"/>
  <c r="C985" i="1"/>
  <c r="G3" i="1"/>
  <c r="H3" i="1"/>
  <c r="H9" i="3"/>
  <c r="H1299" i="1"/>
  <c r="G1299" i="1"/>
  <c r="E289" i="4"/>
  <c r="E290" i="4" s="1"/>
  <c r="D286" i="1" s="1"/>
  <c r="I17" i="3"/>
  <c r="D147" i="1"/>
  <c r="H148" i="1"/>
  <c r="G148" i="1"/>
  <c r="H619" i="1"/>
  <c r="G619" i="1"/>
  <c r="F237" i="5"/>
  <c r="H23" i="3"/>
  <c r="C1214" i="1"/>
  <c r="H192" i="1"/>
  <c r="G192" i="1"/>
  <c r="H1047" i="1"/>
  <c r="G1047" i="1"/>
  <c r="G46" i="1"/>
  <c r="H46" i="1"/>
  <c r="G1517" i="1"/>
  <c r="H1517" i="1"/>
  <c r="E412" i="4"/>
  <c r="I16" i="3"/>
  <c r="D2" i="1"/>
  <c r="E317" i="9"/>
  <c r="B318" i="9"/>
  <c r="H587" i="1"/>
  <c r="G587" i="1"/>
  <c r="H574" i="1"/>
  <c r="G574" i="1"/>
  <c r="G1408" i="1"/>
  <c r="H1408" i="1"/>
  <c r="H1112" i="1"/>
  <c r="G1112" i="1"/>
  <c r="H1329" i="1"/>
  <c r="G1329" i="1"/>
  <c r="F420" i="4"/>
  <c r="D635" i="4"/>
  <c r="C414" i="1"/>
  <c r="G358" i="1"/>
  <c r="H358" i="1"/>
  <c r="G509" i="1"/>
  <c r="H509" i="1"/>
  <c r="H339" i="1"/>
  <c r="G339" i="1"/>
  <c r="H1167" i="1"/>
  <c r="G1167" i="1"/>
  <c r="G1383" i="1"/>
  <c r="H1383" i="1"/>
  <c r="E21" i="9"/>
  <c r="H294" i="1"/>
  <c r="G294" i="1"/>
  <c r="G135" i="1"/>
  <c r="H135" i="1"/>
  <c r="H11" i="3"/>
  <c r="G1046" i="1" l="1"/>
  <c r="G1435" i="1"/>
  <c r="H1435" i="1"/>
  <c r="D291" i="4"/>
  <c r="F289" i="4"/>
  <c r="D413" i="4"/>
  <c r="C285" i="1"/>
  <c r="B21" i="9"/>
  <c r="F635" i="4"/>
  <c r="C629" i="1"/>
  <c r="F408" i="4"/>
  <c r="C403" i="1"/>
  <c r="F636" i="4"/>
  <c r="C630" i="1"/>
  <c r="F407" i="4"/>
  <c r="C402" i="1"/>
  <c r="D639" i="4"/>
  <c r="D414" i="4"/>
  <c r="C407" i="1"/>
  <c r="F412" i="4"/>
  <c r="H1214" i="1"/>
  <c r="G1214" i="1"/>
  <c r="H414" i="1"/>
  <c r="G414" i="1"/>
  <c r="E291" i="4"/>
  <c r="D287" i="1" s="1"/>
  <c r="E413" i="4"/>
  <c r="E414" i="4" s="1"/>
  <c r="D409" i="1" s="1"/>
  <c r="D285" i="1"/>
  <c r="G285" i="9"/>
  <c r="E285" i="9" s="1"/>
  <c r="B285" i="9" s="1"/>
  <c r="G278" i="9"/>
  <c r="F6" i="5"/>
  <c r="C984" i="1"/>
  <c r="N3" i="9"/>
  <c r="I11" i="3"/>
  <c r="E639" i="4"/>
  <c r="D407" i="1"/>
  <c r="H985" i="1"/>
  <c r="G985" i="1"/>
  <c r="G345" i="1"/>
  <c r="H345" i="1"/>
  <c r="H278" i="9"/>
  <c r="D984" i="1"/>
  <c r="F175" i="5"/>
  <c r="C1152" i="1"/>
  <c r="H147" i="1"/>
  <c r="G147" i="1"/>
  <c r="H2" i="1"/>
  <c r="G2" i="1"/>
  <c r="D290" i="4"/>
  <c r="K3" i="9"/>
  <c r="I9" i="3"/>
  <c r="H522" i="1"/>
  <c r="G522" i="1"/>
  <c r="H1153" i="1"/>
  <c r="G1153" i="1"/>
  <c r="H293" i="1"/>
  <c r="G293" i="1"/>
  <c r="G402" i="1" l="1"/>
  <c r="H402" i="1"/>
  <c r="H403" i="1"/>
  <c r="G403" i="1"/>
  <c r="F291" i="4"/>
  <c r="C287" i="1"/>
  <c r="H8" i="3"/>
  <c r="G984" i="1"/>
  <c r="H984" i="1"/>
  <c r="H407" i="1"/>
  <c r="G407" i="1"/>
  <c r="F290" i="4"/>
  <c r="C286" i="1"/>
  <c r="D633" i="1"/>
  <c r="E640" i="4"/>
  <c r="E641" i="4" s="1"/>
  <c r="E415" i="4"/>
  <c r="D410" i="1" s="1"/>
  <c r="D408" i="1"/>
  <c r="F414" i="4"/>
  <c r="C409" i="1"/>
  <c r="H630" i="1"/>
  <c r="G630" i="1"/>
  <c r="G629" i="1"/>
  <c r="H629" i="1"/>
  <c r="G285" i="1"/>
  <c r="H285" i="1"/>
  <c r="H1152" i="1"/>
  <c r="G1152" i="1"/>
  <c r="E278" i="9"/>
  <c r="F639" i="4"/>
  <c r="C633" i="1"/>
  <c r="D640" i="4"/>
  <c r="D641" i="4" s="1"/>
  <c r="D415" i="4"/>
  <c r="F413" i="4"/>
  <c r="C408" i="1"/>
  <c r="F641" i="4" l="1"/>
  <c r="C635" i="1"/>
  <c r="D635" i="1"/>
  <c r="M3" i="9"/>
  <c r="H408" i="1"/>
  <c r="G408" i="1"/>
  <c r="G409" i="1"/>
  <c r="H409" i="1"/>
  <c r="F415" i="4"/>
  <c r="C410" i="1"/>
  <c r="H287" i="1"/>
  <c r="G287" i="1"/>
  <c r="H633" i="1"/>
  <c r="G633" i="1"/>
  <c r="E642" i="4"/>
  <c r="E645" i="4" s="1"/>
  <c r="D634" i="1"/>
  <c r="D642" i="4"/>
  <c r="F640" i="4"/>
  <c r="C634" i="1"/>
  <c r="E277" i="9"/>
  <c r="I8" i="3" s="1"/>
  <c r="B278" i="9"/>
  <c r="G286" i="1"/>
  <c r="H286" i="1"/>
  <c r="I18" i="3" l="1"/>
  <c r="D639" i="1"/>
  <c r="H634" i="1"/>
  <c r="G634" i="1"/>
  <c r="E646" i="4"/>
  <c r="D636" i="1"/>
  <c r="G635" i="1"/>
  <c r="H635" i="1"/>
  <c r="F642" i="4"/>
  <c r="D646" i="4"/>
  <c r="C636" i="1"/>
  <c r="H410" i="1"/>
  <c r="G410" i="1"/>
  <c r="D645" i="4"/>
  <c r="F646" i="4" l="1"/>
  <c r="H19" i="3"/>
  <c r="C640" i="1"/>
  <c r="H636" i="1"/>
  <c r="G636" i="1"/>
  <c r="F645" i="4"/>
  <c r="H18" i="3"/>
  <c r="C639" i="1"/>
  <c r="G276" i="9"/>
  <c r="E276" i="9" s="1"/>
  <c r="B276" i="9" s="1"/>
  <c r="I19" i="3"/>
  <c r="D640" i="1"/>
  <c r="H7" i="3" s="1"/>
  <c r="H640" i="1" l="1"/>
  <c r="G640" i="1"/>
  <c r="J3" i="9"/>
  <c r="H639" i="1"/>
  <c r="G639" i="1"/>
  <c r="G274" i="9" l="1"/>
  <c r="M272" i="9"/>
  <c r="L272" i="9"/>
  <c r="H274" i="9"/>
  <c r="H18" i="9"/>
  <c r="G18" i="9"/>
  <c r="E18" i="9" s="1"/>
  <c r="B18" i="9" s="1"/>
  <c r="G17" i="9"/>
  <c r="M16" i="9"/>
  <c r="L15" i="9"/>
  <c r="L16" i="9"/>
  <c r="H15" i="9"/>
  <c r="H17" i="9"/>
  <c r="K13" i="9"/>
  <c r="J6" i="9"/>
  <c r="I7" i="9"/>
  <c r="I9" i="9"/>
  <c r="I8" i="9"/>
  <c r="J9" i="9"/>
  <c r="G16" i="9"/>
  <c r="I13" i="9"/>
  <c r="J8" i="9"/>
  <c r="I12" i="9"/>
  <c r="J7" i="9"/>
  <c r="K12" i="9"/>
  <c r="I17" i="9"/>
  <c r="J5" i="9"/>
  <c r="J17" i="9"/>
  <c r="K11" i="9"/>
  <c r="K9" i="9"/>
  <c r="J13" i="9"/>
  <c r="J10" i="9"/>
  <c r="K8" i="9"/>
  <c r="M15" i="9"/>
  <c r="I11" i="9"/>
  <c r="K5" i="9"/>
  <c r="J12" i="9"/>
  <c r="K7" i="9"/>
  <c r="J11" i="9"/>
  <c r="K6" i="9"/>
  <c r="G15" i="9"/>
  <c r="I5" i="9"/>
  <c r="K10" i="9"/>
  <c r="I6" i="9"/>
  <c r="H16" i="9"/>
  <c r="E15" i="9" l="1"/>
  <c r="E13" i="9"/>
  <c r="B13" i="9" s="1"/>
  <c r="E9" i="9"/>
  <c r="B9" i="9" s="1"/>
  <c r="E6" i="9"/>
  <c r="B6" i="9" s="1"/>
  <c r="E10" i="9"/>
  <c r="B10" i="9" s="1"/>
  <c r="F272" i="9"/>
  <c r="B272" i="9" s="1"/>
  <c r="E16" i="9"/>
  <c r="E17" i="9"/>
  <c r="B17" i="9" s="1"/>
  <c r="E7" i="9"/>
  <c r="B7" i="9" s="1"/>
  <c r="E11" i="9"/>
  <c r="B11" i="9" s="1"/>
  <c r="F16" i="9"/>
  <c r="E12" i="9"/>
  <c r="B12" i="9" s="1"/>
  <c r="E5" i="9"/>
  <c r="E8" i="9"/>
  <c r="B8" i="9" s="1"/>
  <c r="F15" i="9"/>
  <c r="F14" i="9" s="1"/>
  <c r="E274" i="9"/>
  <c r="F20" i="9" l="1"/>
  <c r="F3" i="9" s="1"/>
  <c r="B16" i="9"/>
  <c r="E4" i="9"/>
  <c r="B5" i="9"/>
  <c r="B15" i="9"/>
  <c r="B274" i="9"/>
  <c r="E20" i="9"/>
  <c r="I7" i="3" s="1"/>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<sst xmlns="http://schemas.openxmlformats.org/spreadsheetml/2006/main" count="4374" uniqueCount="3426">
  <si>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</si>
  <si>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</si>
  <si>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</si>
  <si>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</si>
  <si>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</si>
  <si>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</si>
  <si>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</si>
  <si>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</si>
  <si>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</si>
  <si>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</si>
  <si>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</si>
  <si>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</si>
  <si>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</si>
  <si>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</si>
  <si>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</si>
  <si>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</si>
  <si>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</si>
  <si>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</si>
  <si>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</si>
  <si>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</si>
  <si>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</si>
  <si>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</si>
  <si>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</si>
  <si>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</si>
  <si>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</si>
  <si>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</si>
  <si>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</si>
  <si>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</si>
  <si>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</si>
  <si>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</si>
  <si>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</si>
  <si>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JOSIP PUPAČIĆ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</si>
  <si>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</si>
  <si>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</si>
  <si>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</si>
  <si>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</si>
  <si>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</si>
  <si>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</si>
  <si>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</si>
  <si>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</si>
  <si>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</si>
  <si>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</si>
  <si>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</si>
  <si>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</si>
  <si>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</si>
  <si>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</si>
  <si>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</si>
  <si>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</si>
  <si>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</si>
  <si>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12446 - OSNOVNA ŠKOLA JOSIP PUPAČIĆ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</si>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</sst>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3185616.1</v>
      </c>
      <c r="D2" s="6">
        <f>'PR-RAS'!E6</f>
        <v>3751739.79</v>
      </c>
      <c r="E2" s="6">
        <v>0</v>
      </c>
      <c r="F2" s="6">
        <v>0</v>
      </c>
      <c r="G2" s="7">
        <f t="shared" ref="G2:G264" si="0">(B2/1000)*(C2*1+D2*2)</f>
        <v>10689.09568</v>
      </c>
      <c r="H2" s="7">
        <f t="shared" ref="H2:H264" si="1">ABS(C2-ROUND(C2,0))+ABS(D2-ROUND(D2,0))</f>
        <v>0.31000000005587935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2781729.57</v>
      </c>
      <c r="D46" s="1">
        <f>'PR-RAS'!E50</f>
        <v>3328688.3000000003</v>
      </c>
      <c r="E46" s="1">
        <v>0</v>
      </c>
      <c r="F46" s="1">
        <v>0</v>
      </c>
      <c r="G46" s="2">
        <f t="shared" si="0"/>
        <v>424759.77765</v>
      </c>
      <c r="H46" s="2">
        <f t="shared" si="1"/>
        <v>0.73000000044703484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2736916.32</v>
      </c>
      <c r="D64" s="1">
        <f>'PR-RAS'!E68</f>
        <v>3306659.93</v>
      </c>
      <c r="E64" s="1">
        <v>0</v>
      </c>
      <c r="F64" s="1">
        <v>0</v>
      </c>
      <c r="G64" s="2">
        <f t="shared" si="0"/>
        <v>589064.87933999998</v>
      </c>
      <c r="H64" s="2">
        <f t="shared" si="1"/>
        <v>0.38999999966472387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2694133.56</v>
      </c>
      <c r="D65" s="1">
        <f>'PR-RAS'!E69</f>
        <v>3255168.79</v>
      </c>
      <c r="E65" s="1">
        <v>0</v>
      </c>
      <c r="F65" s="1">
        <v>0</v>
      </c>
      <c r="G65" s="2">
        <f t="shared" si="0"/>
        <v>589086.15296000009</v>
      </c>
      <c r="H65" s="2">
        <f t="shared" si="1"/>
        <v>0.64999999990686774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42782.76</v>
      </c>
      <c r="D66" s="1">
        <f>'PR-RAS'!E70</f>
        <v>51491.14</v>
      </c>
      <c r="E66" s="1">
        <v>0</v>
      </c>
      <c r="F66" s="1">
        <v>0</v>
      </c>
      <c r="G66" s="2">
        <f t="shared" si="0"/>
        <v>9474.7276000000002</v>
      </c>
      <c r="H66" s="2">
        <f t="shared" si="1"/>
        <v>0.37999999999738066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11345.8</v>
      </c>
      <c r="D70" s="1">
        <f>'PR-RAS'!E74</f>
        <v>2000</v>
      </c>
      <c r="E70" s="1">
        <v>0</v>
      </c>
      <c r="F70" s="1">
        <v>0</v>
      </c>
      <c r="G70" s="2">
        <f t="shared" si="0"/>
        <v>1058.8602000000001</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11345.8</v>
      </c>
      <c r="D71" s="1">
        <f>'PR-RAS'!E75</f>
        <v>2000</v>
      </c>
      <c r="E71" s="1">
        <v>0</v>
      </c>
      <c r="F71" s="1">
        <v>0</v>
      </c>
      <c r="G71" s="2">
        <f t="shared" si="0"/>
        <v>1074.2060000000001</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33467.449999999997</v>
      </c>
      <c r="D73" s="1">
        <f>'PR-RAS'!E77</f>
        <v>20028.37</v>
      </c>
      <c r="E73" s="1">
        <v>0</v>
      </c>
      <c r="F73" s="1">
        <v>0</v>
      </c>
      <c r="G73" s="2">
        <f t="shared" si="0"/>
        <v>5293.7416800000001</v>
      </c>
      <c r="H73" s="2">
        <f t="shared" si="1"/>
        <v>0.81999999999607098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7841.47</v>
      </c>
      <c r="D74" s="1">
        <f>'PR-RAS'!E78</f>
        <v>3004.27</v>
      </c>
      <c r="E74" s="1">
        <v>0</v>
      </c>
      <c r="F74" s="1">
        <v>0</v>
      </c>
      <c r="G74" s="2">
        <f t="shared" si="0"/>
        <v>1011.0507299999999</v>
      </c>
      <c r="H74" s="2">
        <f t="shared" si="1"/>
        <v>0.74000000000023647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25625.98</v>
      </c>
      <c r="D76" s="1">
        <f>'PR-RAS'!E80</f>
        <v>17024.099999999999</v>
      </c>
      <c r="E76" s="1">
        <v>0</v>
      </c>
      <c r="F76" s="1">
        <v>0</v>
      </c>
      <c r="G76" s="2">
        <f t="shared" si="0"/>
        <v>4475.5634999999993</v>
      </c>
      <c r="H76" s="2">
        <f t="shared" si="1"/>
        <v>0.11999999999898137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0.02</v>
      </c>
      <c r="E78" s="1">
        <v>0</v>
      </c>
      <c r="F78" s="1">
        <v>0</v>
      </c>
      <c r="G78" s="2">
        <f t="shared" si="0"/>
        <v>3.0799999999999998E-3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0.02</v>
      </c>
      <c r="E79" s="1">
        <v>0</v>
      </c>
      <c r="F79" s="1">
        <v>0</v>
      </c>
      <c r="G79" s="2">
        <f t="shared" si="0"/>
        <v>3.1199999999999999E-3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0.02</v>
      </c>
      <c r="E81" s="1">
        <v>0</v>
      </c>
      <c r="F81" s="1">
        <v>0</v>
      </c>
      <c r="G81" s="2">
        <f t="shared" si="0"/>
        <v>3.2000000000000002E-3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10347.200000000001</v>
      </c>
      <c r="D120" s="1">
        <f>'PR-RAS'!E124</f>
        <v>7635.78</v>
      </c>
      <c r="E120" s="1">
        <v>0</v>
      </c>
      <c r="F120" s="1">
        <v>0</v>
      </c>
      <c r="G120" s="2">
        <f t="shared" si="0"/>
        <v>3048.6324400000003</v>
      </c>
      <c r="H120" s="2">
        <f t="shared" si="1"/>
        <v>0.42000000000098225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3113.71</v>
      </c>
      <c r="D121" s="1">
        <f>'PR-RAS'!E125</f>
        <v>7635.78</v>
      </c>
      <c r="E121" s="1">
        <v>0</v>
      </c>
      <c r="F121" s="1">
        <v>0</v>
      </c>
      <c r="G121" s="2">
        <f t="shared" si="0"/>
        <v>2206.2323999999999</v>
      </c>
      <c r="H121" s="2">
        <f t="shared" si="1"/>
        <v>0.51000000000021828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200</v>
      </c>
      <c r="D122" s="1">
        <f>'PR-RAS'!E126</f>
        <v>285</v>
      </c>
      <c r="E122" s="1">
        <v>0</v>
      </c>
      <c r="F122" s="1">
        <v>0</v>
      </c>
      <c r="G122" s="2">
        <f t="shared" si="0"/>
        <v>93.17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2913.71</v>
      </c>
      <c r="D123" s="1">
        <f>'PR-RAS'!E127</f>
        <v>7350.78</v>
      </c>
      <c r="E123" s="1">
        <v>0</v>
      </c>
      <c r="F123" s="1">
        <v>0</v>
      </c>
      <c r="G123" s="2">
        <f t="shared" si="0"/>
        <v>2149.0629399999998</v>
      </c>
      <c r="H123" s="2">
        <f t="shared" si="1"/>
        <v>0.51000000000021828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7233.49</v>
      </c>
      <c r="D124" s="1">
        <f>'PR-RAS'!E128</f>
        <v>0</v>
      </c>
      <c r="E124" s="1">
        <v>0</v>
      </c>
      <c r="F124" s="1">
        <v>0</v>
      </c>
      <c r="G124" s="2">
        <f t="shared" si="0"/>
        <v>889.71926999999994</v>
      </c>
      <c r="H124" s="2">
        <f t="shared" si="1"/>
        <v>0.48999999999978172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7233.49</v>
      </c>
      <c r="D125" s="1">
        <f>'PR-RAS'!E129</f>
        <v>0</v>
      </c>
      <c r="E125" s="1">
        <v>0</v>
      </c>
      <c r="F125" s="1">
        <v>0</v>
      </c>
      <c r="G125" s="2">
        <f t="shared" si="0"/>
        <v>896.95276000000001</v>
      </c>
      <c r="H125" s="2">
        <f t="shared" si="1"/>
        <v>0.48999999999978172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393539.33</v>
      </c>
      <c r="D129" s="1">
        <f>'PR-RAS'!E133</f>
        <v>415415.69</v>
      </c>
      <c r="E129" s="1">
        <v>0</v>
      </c>
      <c r="F129" s="1">
        <v>0</v>
      </c>
      <c r="G129" s="2">
        <f t="shared" si="0"/>
        <v>156719.45087999999</v>
      </c>
      <c r="H129" s="2">
        <f t="shared" si="1"/>
        <v>0.64000000001396984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393539.33</v>
      </c>
      <c r="D130" s="1">
        <f>'PR-RAS'!E134</f>
        <v>415415.69</v>
      </c>
      <c r="E130" s="1">
        <v>0</v>
      </c>
      <c r="F130" s="1">
        <v>0</v>
      </c>
      <c r="G130" s="2">
        <f t="shared" si="0"/>
        <v>157943.82159000001</v>
      </c>
      <c r="H130" s="2">
        <f t="shared" si="1"/>
        <v>0.64000000001396984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393539.33</v>
      </c>
      <c r="D131" s="1">
        <f>'PR-RAS'!E135</f>
        <v>415415.69</v>
      </c>
      <c r="E131" s="1">
        <v>0</v>
      </c>
      <c r="F131" s="1">
        <v>0</v>
      </c>
      <c r="G131" s="2">
        <f t="shared" si="0"/>
        <v>159168.1923</v>
      </c>
      <c r="H131" s="2">
        <f t="shared" si="1"/>
        <v>0.64000000001396984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3157389.6300000004</v>
      </c>
      <c r="D147" s="1">
        <f>'PR-RAS'!E151</f>
        <v>3708470.44</v>
      </c>
      <c r="E147" s="1">
        <v>0</v>
      </c>
      <c r="F147" s="1">
        <v>0</v>
      </c>
      <c r="G147" s="2">
        <f t="shared" si="0"/>
        <v>1543852.25446</v>
      </c>
      <c r="H147" s="2">
        <f t="shared" si="1"/>
        <v>0.80999999959021807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2491954.56</v>
      </c>
      <c r="D148" s="1">
        <f>'PR-RAS'!E152</f>
        <v>3033345.6999999997</v>
      </c>
      <c r="E148" s="1">
        <v>0</v>
      </c>
      <c r="F148" s="1">
        <v>0</v>
      </c>
      <c r="G148" s="2">
        <f t="shared" si="0"/>
        <v>1258120.9561199998</v>
      </c>
      <c r="H148" s="2">
        <f t="shared" si="1"/>
        <v>0.74000000022351742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1990468.87</v>
      </c>
      <c r="D149" s="1">
        <f>'PR-RAS'!E153</f>
        <v>2461946.98</v>
      </c>
      <c r="E149" s="1">
        <v>0</v>
      </c>
      <c r="F149" s="1">
        <v>0</v>
      </c>
      <c r="G149" s="2">
        <f t="shared" si="0"/>
        <v>1023325.69884</v>
      </c>
      <c r="H149" s="2">
        <f t="shared" si="1"/>
        <v>0.14999999990686774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1990468.87</v>
      </c>
      <c r="D150" s="1">
        <f>'PR-RAS'!E154</f>
        <v>2461946.98</v>
      </c>
      <c r="E150" s="1">
        <v>0</v>
      </c>
      <c r="F150" s="1">
        <v>0</v>
      </c>
      <c r="G150" s="2">
        <f t="shared" si="0"/>
        <v>1030240.06167</v>
      </c>
      <c r="H150" s="2">
        <f t="shared" si="1"/>
        <v>0.14999999990686774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178084.11</v>
      </c>
      <c r="D154" s="1">
        <f>'PR-RAS'!E158</f>
        <v>173936.57</v>
      </c>
      <c r="E154" s="1">
        <v>0</v>
      </c>
      <c r="F154" s="1">
        <v>0</v>
      </c>
      <c r="G154" s="2">
        <f t="shared" si="0"/>
        <v>80471.45925</v>
      </c>
      <c r="H154" s="2">
        <f t="shared" si="1"/>
        <v>0.53999999997904524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323401.58</v>
      </c>
      <c r="D155" s="1">
        <f>'PR-RAS'!E159</f>
        <v>397462.15</v>
      </c>
      <c r="E155" s="1">
        <v>0</v>
      </c>
      <c r="F155" s="1">
        <v>0</v>
      </c>
      <c r="G155" s="2">
        <f t="shared" si="0"/>
        <v>172222.18552000003</v>
      </c>
      <c r="H155" s="2">
        <f t="shared" si="1"/>
        <v>0.57000000000698492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323401.58</v>
      </c>
      <c r="D157" s="1">
        <f>'PR-RAS'!E161</f>
        <v>397462.15</v>
      </c>
      <c r="E157" s="1">
        <v>0</v>
      </c>
      <c r="F157" s="1">
        <v>0</v>
      </c>
      <c r="G157" s="2">
        <f t="shared" si="0"/>
        <v>174458.83728000001</v>
      </c>
      <c r="H157" s="2">
        <f t="shared" si="1"/>
        <v>0.57000000000698492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662747.51000000013</v>
      </c>
      <c r="D159" s="1">
        <f>'PR-RAS'!E163</f>
        <v>672277.35</v>
      </c>
      <c r="E159" s="1">
        <v>0</v>
      </c>
      <c r="F159" s="1">
        <v>0</v>
      </c>
      <c r="G159" s="2">
        <f t="shared" si="0"/>
        <v>317153.74917999998</v>
      </c>
      <c r="H159" s="2">
        <f t="shared" si="1"/>
        <v>0.83999999985098839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86371.09</v>
      </c>
      <c r="D160" s="1">
        <f>'PR-RAS'!E164</f>
        <v>72074.87</v>
      </c>
      <c r="E160" s="1">
        <v>0</v>
      </c>
      <c r="F160" s="1">
        <v>0</v>
      </c>
      <c r="G160" s="2">
        <f t="shared" si="0"/>
        <v>36652.811969999995</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33969.019999999997</v>
      </c>
      <c r="D161" s="1">
        <f>'PR-RAS'!E165</f>
        <v>17524.689999999999</v>
      </c>
      <c r="E161" s="1">
        <v>0</v>
      </c>
      <c r="F161" s="1">
        <v>0</v>
      </c>
      <c r="G161" s="2">
        <f t="shared" si="0"/>
        <v>11042.944</v>
      </c>
      <c r="H161" s="2">
        <f t="shared" si="1"/>
        <v>0.32999999999810825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49325.2</v>
      </c>
      <c r="D162" s="1">
        <f>'PR-RAS'!E166</f>
        <v>51972.06</v>
      </c>
      <c r="E162" s="1">
        <v>0</v>
      </c>
      <c r="F162" s="1">
        <v>0</v>
      </c>
      <c r="G162" s="2">
        <f t="shared" si="0"/>
        <v>24676.360520000002</v>
      </c>
      <c r="H162" s="2">
        <f t="shared" si="1"/>
        <v>0.25999999999476131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3076.87</v>
      </c>
      <c r="D163" s="1">
        <f>'PR-RAS'!E167</f>
        <v>2578.12</v>
      </c>
      <c r="E163" s="1">
        <v>0</v>
      </c>
      <c r="F163" s="1">
        <v>0</v>
      </c>
      <c r="G163" s="2">
        <f t="shared" si="0"/>
        <v>1333.7638200000001</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260585.34</v>
      </c>
      <c r="D165" s="1">
        <f>'PR-RAS'!E169</f>
        <v>264955.72000000003</v>
      </c>
      <c r="E165" s="1">
        <v>0</v>
      </c>
      <c r="F165" s="1">
        <v>0</v>
      </c>
      <c r="G165" s="2">
        <f t="shared" si="0"/>
        <v>129641.47192000001</v>
      </c>
      <c r="H165" s="2">
        <f t="shared" si="1"/>
        <v>0.61999999996623956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30102.77</v>
      </c>
      <c r="D166" s="1">
        <f>'PR-RAS'!E170</f>
        <v>17961.63</v>
      </c>
      <c r="E166" s="1">
        <v>0</v>
      </c>
      <c r="F166" s="1">
        <v>0</v>
      </c>
      <c r="G166" s="2">
        <f t="shared" si="0"/>
        <v>10894.29495</v>
      </c>
      <c r="H166" s="2">
        <f t="shared" si="1"/>
        <v>0.59999999999854481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187600.73</v>
      </c>
      <c r="D167" s="1">
        <f>'PR-RAS'!E171</f>
        <v>193209.85</v>
      </c>
      <c r="E167" s="1">
        <v>0</v>
      </c>
      <c r="F167" s="1">
        <v>0</v>
      </c>
      <c r="G167" s="2">
        <f t="shared" si="0"/>
        <v>95287.391380000015</v>
      </c>
      <c r="H167" s="2">
        <f t="shared" si="1"/>
        <v>0.41999999998370185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31243.93</v>
      </c>
      <c r="D168" s="1">
        <f>'PR-RAS'!E172</f>
        <v>28162.59</v>
      </c>
      <c r="E168" s="1">
        <v>0</v>
      </c>
      <c r="F168" s="1">
        <v>0</v>
      </c>
      <c r="G168" s="2">
        <f t="shared" si="0"/>
        <v>14624.041370000001</v>
      </c>
      <c r="H168" s="2">
        <f t="shared" si="1"/>
        <v>0.47999999999956344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5085.4799999999996</v>
      </c>
      <c r="D169" s="1">
        <f>'PR-RAS'!E173</f>
        <v>19172.849999999999</v>
      </c>
      <c r="E169" s="1">
        <v>0</v>
      </c>
      <c r="F169" s="1">
        <v>0</v>
      </c>
      <c r="G169" s="2">
        <f t="shared" si="0"/>
        <v>7296.4382399999995</v>
      </c>
      <c r="H169" s="2">
        <f t="shared" si="1"/>
        <v>0.63000000000101863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6552.43</v>
      </c>
      <c r="D170" s="1">
        <f>'PR-RAS'!E174</f>
        <v>6448.8</v>
      </c>
      <c r="E170" s="1">
        <v>0</v>
      </c>
      <c r="F170" s="1">
        <v>0</v>
      </c>
      <c r="G170" s="2">
        <f t="shared" si="0"/>
        <v>3287.0550699999999</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290910.17000000004</v>
      </c>
      <c r="D173" s="1">
        <f>'PR-RAS'!E177</f>
        <v>321773.07</v>
      </c>
      <c r="E173" s="1">
        <v>0</v>
      </c>
      <c r="F173" s="1">
        <v>0</v>
      </c>
      <c r="G173" s="2">
        <f t="shared" si="0"/>
        <v>160726.48532000001</v>
      </c>
      <c r="H173" s="2">
        <f t="shared" si="1"/>
        <v>0.24000000004889444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236156.37</v>
      </c>
      <c r="D174" s="1">
        <f>'PR-RAS'!E178</f>
        <v>252706.77</v>
      </c>
      <c r="E174" s="1">
        <v>0</v>
      </c>
      <c r="F174" s="1">
        <v>0</v>
      </c>
      <c r="G174" s="2">
        <f t="shared" si="0"/>
        <v>128291.59442999998</v>
      </c>
      <c r="H174" s="2">
        <f t="shared" si="1"/>
        <v>0.60000000000582077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15207.55</v>
      </c>
      <c r="D175" s="1">
        <f>'PR-RAS'!E179</f>
        <v>19709.72</v>
      </c>
      <c r="E175" s="1">
        <v>0</v>
      </c>
      <c r="F175" s="1">
        <v>0</v>
      </c>
      <c r="G175" s="2">
        <f t="shared" si="0"/>
        <v>9505.0962600000003</v>
      </c>
      <c r="H175" s="2">
        <f t="shared" si="1"/>
        <v>0.72999999999956344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978.85</v>
      </c>
      <c r="E176" s="1">
        <v>0</v>
      </c>
      <c r="F176" s="1">
        <v>0</v>
      </c>
      <c r="G176" s="2">
        <f t="shared" si="0"/>
        <v>342.59749999999997</v>
      </c>
      <c r="H176" s="2">
        <f t="shared" si="1"/>
        <v>0.14999999999997726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13064.15</v>
      </c>
      <c r="D177" s="1">
        <f>'PR-RAS'!E181</f>
        <v>15406.63</v>
      </c>
      <c r="E177" s="1">
        <v>0</v>
      </c>
      <c r="F177" s="1">
        <v>0</v>
      </c>
      <c r="G177" s="2">
        <f t="shared" si="0"/>
        <v>7722.4241599999987</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217.22</v>
      </c>
      <c r="D178" s="1">
        <f>'PR-RAS'!E182</f>
        <v>0</v>
      </c>
      <c r="E178" s="1">
        <v>0</v>
      </c>
      <c r="F178" s="1">
        <v>0</v>
      </c>
      <c r="G178" s="2">
        <f t="shared" si="0"/>
        <v>38.447939999999996</v>
      </c>
      <c r="H178" s="2">
        <f t="shared" si="1"/>
        <v>0.21999999999999886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7729.21</v>
      </c>
      <c r="D179" s="1">
        <f>'PR-RAS'!E183</f>
        <v>1049.27</v>
      </c>
      <c r="E179" s="1">
        <v>0</v>
      </c>
      <c r="F179" s="1">
        <v>0</v>
      </c>
      <c r="G179" s="2">
        <f t="shared" si="0"/>
        <v>1749.3394999999998</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3577.78</v>
      </c>
      <c r="D180" s="1">
        <f>'PR-RAS'!E184</f>
        <v>2450.9499999999998</v>
      </c>
      <c r="E180" s="1">
        <v>0</v>
      </c>
      <c r="F180" s="1">
        <v>0</v>
      </c>
      <c r="G180" s="2">
        <f t="shared" si="0"/>
        <v>1517.8627200000001</v>
      </c>
      <c r="H180" s="2">
        <f t="shared" si="1"/>
        <v>0.26999999999998181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2782.24</v>
      </c>
      <c r="D181" s="1">
        <f>'PR-RAS'!E185</f>
        <v>13019.14</v>
      </c>
      <c r="E181" s="1">
        <v>0</v>
      </c>
      <c r="F181" s="1">
        <v>0</v>
      </c>
      <c r="G181" s="2">
        <f t="shared" si="0"/>
        <v>5187.6935999999996</v>
      </c>
      <c r="H181" s="2">
        <f t="shared" si="1"/>
        <v>0.37999999999919964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12175.65</v>
      </c>
      <c r="D182" s="1">
        <f>'PR-RAS'!E186</f>
        <v>16451.740000000002</v>
      </c>
      <c r="E182" s="1">
        <v>0</v>
      </c>
      <c r="F182" s="1">
        <v>0</v>
      </c>
      <c r="G182" s="2">
        <f t="shared" si="0"/>
        <v>8159.3225300000004</v>
      </c>
      <c r="H182" s="2">
        <f t="shared" si="1"/>
        <v>0.60999999999876309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24880.909999999996</v>
      </c>
      <c r="D184" s="1">
        <f>'PR-RAS'!E188</f>
        <v>13473.689999999999</v>
      </c>
      <c r="E184" s="1">
        <v>0</v>
      </c>
      <c r="F184" s="1">
        <v>0</v>
      </c>
      <c r="G184" s="2">
        <f t="shared" si="0"/>
        <v>9484.5770699999994</v>
      </c>
      <c r="H184" s="2">
        <f t="shared" si="1"/>
        <v>0.40000000000509317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620</v>
      </c>
      <c r="D185" s="1">
        <f>'PR-RAS'!E189</f>
        <v>549.98</v>
      </c>
      <c r="E185" s="1">
        <v>0</v>
      </c>
      <c r="F185" s="1">
        <v>0</v>
      </c>
      <c r="G185" s="2">
        <f t="shared" si="0"/>
        <v>316.47264000000001</v>
      </c>
      <c r="H185" s="2">
        <f t="shared" si="1"/>
        <v>1.999999999998181E-2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7906.37</v>
      </c>
      <c r="D187" s="1">
        <f>'PR-RAS'!E191</f>
        <v>3235.85</v>
      </c>
      <c r="E187" s="1">
        <v>0</v>
      </c>
      <c r="F187" s="1">
        <v>0</v>
      </c>
      <c r="G187" s="2">
        <f t="shared" si="0"/>
        <v>2674.3210199999999</v>
      </c>
      <c r="H187" s="2">
        <f t="shared" si="1"/>
        <v>0.51999999999998181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415.44</v>
      </c>
      <c r="D188" s="1">
        <f>'PR-RAS'!E192</f>
        <v>163.09</v>
      </c>
      <c r="E188" s="1">
        <v>0</v>
      </c>
      <c r="F188" s="1">
        <v>0</v>
      </c>
      <c r="G188" s="2">
        <f t="shared" si="0"/>
        <v>138.68294</v>
      </c>
      <c r="H188" s="2">
        <f t="shared" si="1"/>
        <v>0.53000000000000114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7335.7</v>
      </c>
      <c r="D189" s="1">
        <f>'PR-RAS'!E193</f>
        <v>7980.86</v>
      </c>
      <c r="E189" s="1">
        <v>0</v>
      </c>
      <c r="F189" s="1">
        <v>0</v>
      </c>
      <c r="G189" s="2">
        <f t="shared" si="0"/>
        <v>4379.9149600000001</v>
      </c>
      <c r="H189" s="2">
        <f t="shared" si="1"/>
        <v>0.44000000000050932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8603.4</v>
      </c>
      <c r="D191" s="1">
        <f>'PR-RAS'!E195</f>
        <v>1543.91</v>
      </c>
      <c r="E191" s="1">
        <v>0</v>
      </c>
      <c r="F191" s="1">
        <v>0</v>
      </c>
      <c r="G191" s="2">
        <f t="shared" si="0"/>
        <v>2221.3317999999999</v>
      </c>
      <c r="H191" s="2">
        <f t="shared" si="1"/>
        <v>0.48999999999955435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627.04</v>
      </c>
      <c r="D192" s="1">
        <f>'PR-RAS'!E196</f>
        <v>866.4</v>
      </c>
      <c r="E192" s="1">
        <v>0</v>
      </c>
      <c r="F192" s="1">
        <v>0</v>
      </c>
      <c r="G192" s="2">
        <f t="shared" si="0"/>
        <v>450.72944000000001</v>
      </c>
      <c r="H192" s="2">
        <f t="shared" si="1"/>
        <v>0.43999999999994088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627.04</v>
      </c>
      <c r="D206" s="1">
        <f>'PR-RAS'!E210</f>
        <v>866.4</v>
      </c>
      <c r="E206" s="1">
        <v>0</v>
      </c>
      <c r="F206" s="1">
        <v>0</v>
      </c>
      <c r="G206" s="2">
        <f t="shared" si="0"/>
        <v>483.7672</v>
      </c>
      <c r="H206" s="2">
        <f t="shared" si="1"/>
        <v>0.43999999999994088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627.04</v>
      </c>
      <c r="D207" s="1">
        <f>'PR-RAS'!E211</f>
        <v>866.4</v>
      </c>
      <c r="E207" s="1">
        <v>0</v>
      </c>
      <c r="F207" s="1">
        <v>0</v>
      </c>
      <c r="G207" s="2">
        <f t="shared" si="0"/>
        <v>486.12704000000002</v>
      </c>
      <c r="H207" s="2">
        <f t="shared" si="1"/>
        <v>0.43999999999994088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2060.52</v>
      </c>
      <c r="D259" s="1">
        <f>'PR-RAS'!E263</f>
        <v>1980.99</v>
      </c>
      <c r="E259" s="1">
        <v>0</v>
      </c>
      <c r="F259" s="1">
        <v>0</v>
      </c>
      <c r="G259" s="2">
        <f t="shared" si="0"/>
        <v>1553.8050000000001</v>
      </c>
      <c r="H259" s="2">
        <f t="shared" si="1"/>
        <v>0.49000000000000909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2060.52</v>
      </c>
      <c r="D260" s="1">
        <f>'PR-RAS'!E264</f>
        <v>1980.99</v>
      </c>
      <c r="E260" s="1">
        <v>0</v>
      </c>
      <c r="F260" s="1">
        <v>0</v>
      </c>
      <c r="G260" s="2">
        <f t="shared" si="0"/>
        <v>1559.8275000000001</v>
      </c>
      <c r="H260" s="2">
        <f t="shared" si="1"/>
        <v>0.49000000000000909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2060.52</v>
      </c>
      <c r="D262" s="1">
        <f>'PR-RAS'!E266</f>
        <v>1980.99</v>
      </c>
      <c r="E262" s="1">
        <v>0</v>
      </c>
      <c r="F262" s="1">
        <v>0</v>
      </c>
      <c r="G262" s="2">
        <f t="shared" si="0"/>
        <v>1571.8724999999999</v>
      </c>
      <c r="H262" s="2">
        <f t="shared" si="1"/>
        <v>0.49000000000000909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3157389.6300000004</v>
      </c>
      <c r="D285" s="1">
        <f>'PR-RAS'!E289</f>
        <v>3708470.44</v>
      </c>
      <c r="E285" s="1">
        <v>0</v>
      </c>
      <c r="F285" s="1">
        <v>0</v>
      </c>
      <c r="G285" s="2">
        <f t="shared" si="8"/>
        <v>3003109.8648399995</v>
      </c>
      <c r="H285" s="2">
        <f t="shared" si="9"/>
        <v>0.80999999959021807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28226.469999999739</v>
      </c>
      <c r="D286" s="1">
        <f>'PR-RAS'!E290</f>
        <v>43269.350000000093</v>
      </c>
      <c r="E286" s="1">
        <v>0</v>
      </c>
      <c r="F286" s="1">
        <v>0</v>
      </c>
      <c r="G286" s="2">
        <f t="shared" si="8"/>
        <v>32708.073449999974</v>
      </c>
      <c r="H286" s="2">
        <f t="shared" si="9"/>
        <v>0.81999999983236194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1559.72</v>
      </c>
      <c r="D288" s="1">
        <f>'PR-RAS'!E292</f>
        <v>0</v>
      </c>
      <c r="E288" s="1">
        <v>0</v>
      </c>
      <c r="F288" s="1">
        <v>0</v>
      </c>
      <c r="G288" s="2">
        <f t="shared" si="8"/>
        <v>447.63963999999999</v>
      </c>
      <c r="H288" s="2">
        <f t="shared" si="9"/>
        <v>0.27999999999997272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34129.65</v>
      </c>
      <c r="E289" s="1">
        <v>0</v>
      </c>
      <c r="F289" s="1">
        <v>0</v>
      </c>
      <c r="G289" s="2">
        <f t="shared" si="8"/>
        <v>19658.678400000001</v>
      </c>
      <c r="H289" s="2">
        <f t="shared" si="9"/>
        <v>0.34999999999854481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63915.86</v>
      </c>
      <c r="D345" s="1">
        <f>'PR-RAS'!E350</f>
        <v>93584.13</v>
      </c>
      <c r="E345" s="1">
        <v>0</v>
      </c>
      <c r="F345" s="1">
        <v>0</v>
      </c>
      <c r="G345" s="2">
        <f t="shared" si="8"/>
        <v>86372.937279999998</v>
      </c>
      <c r="H345" s="2">
        <f t="shared" si="9"/>
        <v>0.27000000000407454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63915.86</v>
      </c>
      <c r="D358" s="1">
        <f>'PR-RAS'!E363</f>
        <v>93584.13</v>
      </c>
      <c r="E358" s="1">
        <v>0</v>
      </c>
      <c r="F358" s="1">
        <v>0</v>
      </c>
      <c r="G358" s="2">
        <f t="shared" si="8"/>
        <v>89637.030839999992</v>
      </c>
      <c r="H358" s="2">
        <f t="shared" si="9"/>
        <v>0.27000000000407454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21321.03</v>
      </c>
      <c r="D364" s="1">
        <f>'PR-RAS'!E369</f>
        <v>42008.24</v>
      </c>
      <c r="E364" s="1">
        <v>0</v>
      </c>
      <c r="F364" s="1">
        <v>0</v>
      </c>
      <c r="G364" s="2">
        <f t="shared" si="8"/>
        <v>38237.516129999996</v>
      </c>
      <c r="H364" s="2">
        <f t="shared" si="9"/>
        <v>0.26999999999679858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5998</v>
      </c>
      <c r="D365" s="1">
        <f>'PR-RAS'!E370</f>
        <v>33144.239999999998</v>
      </c>
      <c r="E365" s="1">
        <v>0</v>
      </c>
      <c r="F365" s="1">
        <v>0</v>
      </c>
      <c r="G365" s="2">
        <f t="shared" si="8"/>
        <v>26312.278719999998</v>
      </c>
      <c r="H365" s="2">
        <f t="shared" si="9"/>
        <v>0.23999999999796273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15323.03</v>
      </c>
      <c r="D367" s="1">
        <f>'PR-RAS'!E372</f>
        <v>8864</v>
      </c>
      <c r="E367" s="1">
        <v>0</v>
      </c>
      <c r="F367" s="1">
        <v>0</v>
      </c>
      <c r="G367" s="2">
        <f t="shared" si="8"/>
        <v>12096.67698</v>
      </c>
      <c r="H367" s="2">
        <f t="shared" si="9"/>
        <v>3.0000000000654836E-2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42594.83</v>
      </c>
      <c r="D378" s="1">
        <f>'PR-RAS'!E383</f>
        <v>51575.89</v>
      </c>
      <c r="E378" s="1">
        <v>0</v>
      </c>
      <c r="F378" s="1">
        <v>0</v>
      </c>
      <c r="G378" s="2">
        <f t="shared" si="8"/>
        <v>54946.471969999991</v>
      </c>
      <c r="H378" s="2">
        <f t="shared" si="9"/>
        <v>0.27999999999883585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42594.83</v>
      </c>
      <c r="D379" s="1">
        <f>'PR-RAS'!E384</f>
        <v>51575.89</v>
      </c>
      <c r="E379" s="1">
        <v>0</v>
      </c>
      <c r="F379" s="1">
        <v>0</v>
      </c>
      <c r="G379" s="2">
        <f t="shared" si="8"/>
        <v>55092.218579999993</v>
      </c>
      <c r="H379" s="2">
        <f t="shared" si="9"/>
        <v>0.27999999999883585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63915.86</v>
      </c>
      <c r="D403" s="1">
        <f>'PR-RAS'!E408</f>
        <v>93584.13</v>
      </c>
      <c r="E403" s="1">
        <v>0</v>
      </c>
      <c r="F403" s="1">
        <v>0</v>
      </c>
      <c r="G403" s="2">
        <f t="shared" si="8"/>
        <v>100935.81624</v>
      </c>
      <c r="H403" s="2">
        <f t="shared" si="9"/>
        <v>0.27000000000407454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3185616.1</v>
      </c>
      <c r="D407" s="1">
        <f>'PR-RAS'!E412</f>
        <v>3751739.79</v>
      </c>
      <c r="E407" s="1">
        <v>0</v>
      </c>
      <c r="F407" s="1">
        <v>0</v>
      </c>
      <c r="G407" s="2">
        <f t="shared" si="8"/>
        <v>4339772.8460800005</v>
      </c>
      <c r="H407" s="2">
        <f t="shared" si="9"/>
        <v>0.31000000005587935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3221305.49</v>
      </c>
      <c r="D408" s="1">
        <f>'PR-RAS'!E413</f>
        <v>3802054.57</v>
      </c>
      <c r="E408" s="1">
        <v>0</v>
      </c>
      <c r="F408" s="1">
        <v>0</v>
      </c>
      <c r="G408" s="2">
        <f t="shared" si="8"/>
        <v>4405943.7544099996</v>
      </c>
      <c r="H408" s="2">
        <f t="shared" si="9"/>
        <v>0.92000000039115548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35689.39000000013</v>
      </c>
      <c r="D410" s="1">
        <f>'PR-RAS'!E415</f>
        <v>50314.779999999795</v>
      </c>
      <c r="E410" s="1">
        <v>0</v>
      </c>
      <c r="F410" s="1">
        <v>0</v>
      </c>
      <c r="G410" s="2">
        <f t="shared" si="8"/>
        <v>55754.450549999885</v>
      </c>
      <c r="H410" s="2">
        <f t="shared" si="9"/>
        <v>0.61000000033527613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1559.72</v>
      </c>
      <c r="D411" s="1">
        <f>'PR-RAS'!E416</f>
        <v>0</v>
      </c>
      <c r="E411" s="1">
        <v>0</v>
      </c>
      <c r="F411" s="1">
        <v>0</v>
      </c>
      <c r="G411" s="2">
        <f t="shared" si="8"/>
        <v>639.48519999999996</v>
      </c>
      <c r="H411" s="2">
        <f t="shared" si="9"/>
        <v>0.27999999999997272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34129.65</v>
      </c>
      <c r="E412" s="1">
        <v>0</v>
      </c>
      <c r="F412" s="1">
        <v>0</v>
      </c>
      <c r="G412" s="2">
        <f t="shared" si="8"/>
        <v>28054.5723</v>
      </c>
      <c r="H412" s="2">
        <f t="shared" si="9"/>
        <v>0.34999999999854481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3185616.1</v>
      </c>
      <c r="D633" s="1">
        <f>'PR-RAS'!E639</f>
        <v>3751739.79</v>
      </c>
      <c r="E633" s="1">
        <v>0</v>
      </c>
      <c r="F633" s="1">
        <v>0</v>
      </c>
      <c r="G633" s="2">
        <f t="shared" si="10"/>
        <v>6755508.4697599998</v>
      </c>
      <c r="H633" s="2">
        <f t="shared" si="11"/>
        <v>0.31000000005587935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3221305.49</v>
      </c>
      <c r="D634" s="1">
        <f>'PR-RAS'!E640</f>
        <v>3802054.57</v>
      </c>
      <c r="E634" s="1">
        <v>0</v>
      </c>
      <c r="F634" s="1">
        <v>0</v>
      </c>
      <c r="G634" s="2">
        <f t="shared" si="10"/>
        <v>6852487.460789999</v>
      </c>
      <c r="H634" s="2">
        <f t="shared" si="11"/>
        <v>0.92000000039115548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35689.39000000013</v>
      </c>
      <c r="D636" s="1">
        <f>'PR-RAS'!E642</f>
        <v>50314.779999999795</v>
      </c>
      <c r="E636" s="1">
        <v>0</v>
      </c>
      <c r="F636" s="1">
        <v>0</v>
      </c>
      <c r="G636" s="2">
        <f t="shared" si="10"/>
        <v>86562.533249999819</v>
      </c>
      <c r="H636" s="2">
        <f t="shared" si="11"/>
        <v>0.61000000033527613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1559.72</v>
      </c>
      <c r="D637" s="1">
        <f>'PR-RAS'!E643</f>
        <v>0</v>
      </c>
      <c r="E637" s="1">
        <v>0</v>
      </c>
      <c r="F637" s="1">
        <v>0</v>
      </c>
      <c r="G637" s="2">
        <f t="shared" si="10"/>
        <v>991.98192000000006</v>
      </c>
      <c r="H637" s="2">
        <f t="shared" si="11"/>
        <v>0.27999999999997272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34129.65</v>
      </c>
      <c r="E638" s="1">
        <v>0</v>
      </c>
      <c r="F638" s="1">
        <v>0</v>
      </c>
      <c r="G638" s="2">
        <f t="shared" si="10"/>
        <v>43481.174100000004</v>
      </c>
      <c r="H638" s="2">
        <f t="shared" si="11"/>
        <v>0.34999999999854481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34129.670000000129</v>
      </c>
      <c r="D640" s="1">
        <f>'PR-RAS'!E646</f>
        <v>84444.429999999789</v>
      </c>
      <c r="E640" s="1">
        <v>0</v>
      </c>
      <c r="F640" s="1">
        <v>0</v>
      </c>
      <c r="G640" s="2">
        <f t="shared" si="10"/>
        <v>129728.84066999982</v>
      </c>
      <c r="H640" s="2">
        <f t="shared" si="11"/>
        <v>0.75999999966006726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211443.42</v>
      </c>
      <c r="D641" s="1">
        <f>'PR-RAS'!E647</f>
        <v>247592.05</v>
      </c>
      <c r="E641" s="1">
        <v>0</v>
      </c>
      <c r="F641" s="1">
        <v>0</v>
      </c>
      <c r="G641" s="2">
        <f t="shared" si="10"/>
        <v>452241.6128</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54187.88</v>
      </c>
      <c r="D642" s="1">
        <f>'PR-RAS'!E649</f>
        <v>44295.86</v>
      </c>
      <c r="E642" s="1">
        <v>0</v>
      </c>
      <c r="F642" s="1">
        <v>0</v>
      </c>
      <c r="G642" s="2">
        <f t="shared" si="10"/>
        <v>91521.723600000012</v>
      </c>
      <c r="H642" s="2">
        <f t="shared" si="11"/>
        <v>0.26000000000203727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54187.88</v>
      </c>
      <c r="D645" s="1">
        <f>'PR-RAS'!E652</f>
        <v>44295.86</v>
      </c>
      <c r="E645" s="1">
        <v>0</v>
      </c>
      <c r="F645" s="1">
        <v>0</v>
      </c>
      <c r="G645" s="2">
        <f t="shared" si="10"/>
        <v>91950.06240000001</v>
      </c>
      <c r="H645" s="2">
        <f t="shared" si="11"/>
        <v>0.26000000000203727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110</v>
      </c>
      <c r="D647" s="1">
        <f>'PR-RAS'!E654</f>
        <v>110</v>
      </c>
      <c r="E647" s="1">
        <v>0</v>
      </c>
      <c r="F647" s="1">
        <v>0</v>
      </c>
      <c r="G647" s="2">
        <f t="shared" si="10"/>
        <v>213.18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110</v>
      </c>
      <c r="D649" s="1">
        <f>'PR-RAS'!E656</f>
        <v>110</v>
      </c>
      <c r="E649" s="1">
        <v>0</v>
      </c>
      <c r="F649" s="1">
        <v>0</v>
      </c>
      <c r="G649" s="2">
        <f t="shared" si="10"/>
        <v>213.84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2694133.56</v>
      </c>
      <c r="D668" s="1">
        <f>'PR-RAS'!E675</f>
        <v>3255168.79</v>
      </c>
      <c r="E668" s="1">
        <v>0</v>
      </c>
      <c r="F668" s="1">
        <v>0</v>
      </c>
      <c r="G668" s="2">
        <f t="shared" si="10"/>
        <v>6139382.250380001</v>
      </c>
      <c r="H668" s="2">
        <f t="shared" si="11"/>
        <v>0.64999999990686774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42782.76</v>
      </c>
      <c r="D670" s="1">
        <f>'PR-RAS'!E677</f>
        <v>51491.14</v>
      </c>
      <c r="E670" s="1">
        <v>0</v>
      </c>
      <c r="F670" s="1">
        <v>0</v>
      </c>
      <c r="G670" s="2">
        <f t="shared" si="10"/>
        <v>97516.811760000011</v>
      </c>
      <c r="H670" s="2">
        <f t="shared" si="11"/>
        <v>0.37999999999738066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11345.8</v>
      </c>
      <c r="D687" s="1">
        <f>'PR-RAS'!E694</f>
        <v>2000</v>
      </c>
      <c r="E687" s="1">
        <v>0</v>
      </c>
      <c r="F687" s="1">
        <v>0</v>
      </c>
      <c r="G687" s="2">
        <f t="shared" si="10"/>
        <v>10527.218800000001</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7860.27</v>
      </c>
      <c r="D710" s="1">
        <f>'PR-RAS'!E717</f>
        <v>0</v>
      </c>
      <c r="E710" s="1">
        <v>0</v>
      </c>
      <c r="F710" s="1">
        <v>0</v>
      </c>
      <c r="G710" s="2">
        <f t="shared" si="10"/>
        <v>5572.9314299999996</v>
      </c>
      <c r="H710" s="2">
        <f t="shared" si="11"/>
        <v>0.27000000000043656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49325.2</v>
      </c>
      <c r="D711" s="1">
        <f>'PR-RAS'!E718</f>
        <v>51972.06</v>
      </c>
      <c r="E711" s="1">
        <v>0</v>
      </c>
      <c r="F711" s="1">
        <v>0</v>
      </c>
      <c r="G711" s="2">
        <f t="shared" si="10"/>
        <v>108821.2172</v>
      </c>
      <c r="H711" s="2">
        <f t="shared" si="11"/>
        <v>0.25999999999476131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7729.21</v>
      </c>
      <c r="D713" s="1">
        <f>'PR-RAS'!E720</f>
        <v>1049.27</v>
      </c>
      <c r="E713" s="1">
        <v>0</v>
      </c>
      <c r="F713" s="1">
        <v>0</v>
      </c>
      <c r="G713" s="2">
        <f t="shared" si="10"/>
        <v>6997.3579999999993</v>
      </c>
      <c r="H713" s="2">
        <f t="shared" si="11"/>
        <v>0.48000000000001819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3577.78</v>
      </c>
      <c r="D715" s="1">
        <f>'PR-RAS'!E722</f>
        <v>2450.9499999999998</v>
      </c>
      <c r="E715" s="1">
        <v>0</v>
      </c>
      <c r="F715" s="1">
        <v>0</v>
      </c>
      <c r="G715" s="2">
        <f t="shared" si="10"/>
        <v>6054.4915199999996</v>
      </c>
      <c r="H715" s="2">
        <f t="shared" si="11"/>
        <v>0.26999999999998181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1966710.65</v>
      </c>
      <c r="D984" s="6">
        <f>BILANCA!E6</f>
        <v>1972904.4499999997</v>
      </c>
      <c r="E984" s="6">
        <v>0</v>
      </c>
      <c r="F984" s="6">
        <v>0</v>
      </c>
      <c r="G984" s="7">
        <f t="shared" ref="G984:G1241" si="22">B984/1000*C984+B984/500*D984</f>
        <v>5912.5195499999991</v>
      </c>
      <c r="H984" s="7">
        <f t="shared" si="19"/>
        <v>0.79999999981373549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1678457.18</v>
      </c>
      <c r="D985" s="1">
        <f>BILANCA!E7</f>
        <v>1659810.8399999999</v>
      </c>
      <c r="E985" s="1">
        <v>0</v>
      </c>
      <c r="F985" s="1">
        <v>0</v>
      </c>
      <c r="G985" s="2">
        <f t="shared" si="22"/>
        <v>9996.1577199999992</v>
      </c>
      <c r="H985" s="2">
        <f t="shared" si="19"/>
        <v>0.34000000008381903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340.44</v>
      </c>
      <c r="D986" s="1">
        <f>BILANCA!E8</f>
        <v>340.44</v>
      </c>
      <c r="E986" s="1">
        <v>0</v>
      </c>
      <c r="F986" s="1">
        <v>0</v>
      </c>
      <c r="G986" s="2">
        <f t="shared" si="22"/>
        <v>3.0639599999999998</v>
      </c>
      <c r="H986" s="2">
        <f t="shared" si="19"/>
        <v>0.87999999999999545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340.44</v>
      </c>
      <c r="D987" s="1">
        <f>BILANCA!E9</f>
        <v>340.44</v>
      </c>
      <c r="E987" s="1">
        <v>0</v>
      </c>
      <c r="F987" s="1">
        <v>0</v>
      </c>
      <c r="G987" s="2">
        <f t="shared" si="22"/>
        <v>4.08528</v>
      </c>
      <c r="H987" s="2">
        <f t="shared" si="19"/>
        <v>0.87999999999999545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1678116.74</v>
      </c>
      <c r="D990" s="1">
        <f>BILANCA!E12</f>
        <v>1659470.4</v>
      </c>
      <c r="E990" s="1">
        <v>0</v>
      </c>
      <c r="F990" s="1">
        <v>0</v>
      </c>
      <c r="G990" s="2">
        <f t="shared" si="22"/>
        <v>34979.402779999997</v>
      </c>
      <c r="H990" s="2">
        <f t="shared" si="19"/>
        <v>0.65999999991618097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1549189.47</v>
      </c>
      <c r="D991" s="1">
        <f>BILANCA!E13</f>
        <v>1519315.25</v>
      </c>
      <c r="E991" s="1">
        <v>0</v>
      </c>
      <c r="F991" s="1">
        <v>0</v>
      </c>
      <c r="G991" s="2">
        <f t="shared" si="22"/>
        <v>36702.559760000004</v>
      </c>
      <c r="H991" s="2">
        <f t="shared" si="19"/>
        <v>0.71999999997206032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27053.48</v>
      </c>
      <c r="D992" s="1">
        <f>BILANCA!E14</f>
        <v>27053.48</v>
      </c>
      <c r="E992" s="1">
        <v>0</v>
      </c>
      <c r="F992" s="1">
        <v>0</v>
      </c>
      <c r="G992" s="2">
        <f t="shared" si="22"/>
        <v>730.44395999999995</v>
      </c>
      <c r="H992" s="2">
        <f t="shared" si="19"/>
        <v>0.95999999999912689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2380342.46</v>
      </c>
      <c r="D993" s="1">
        <f>BILANCA!E15</f>
        <v>2380342.46</v>
      </c>
      <c r="E993" s="1">
        <v>0</v>
      </c>
      <c r="F993" s="1">
        <v>0</v>
      </c>
      <c r="G993" s="2">
        <f t="shared" si="22"/>
        <v>71410.273799999995</v>
      </c>
      <c r="H993" s="2">
        <f t="shared" si="19"/>
        <v>0.91999999992549419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858206.47</v>
      </c>
      <c r="D996" s="1">
        <f>BILANCA!E18</f>
        <v>888080.69</v>
      </c>
      <c r="E996" s="1">
        <v>0</v>
      </c>
      <c r="F996" s="1">
        <v>0</v>
      </c>
      <c r="G996" s="2">
        <f t="shared" si="22"/>
        <v>34246.782049999994</v>
      </c>
      <c r="H996" s="2">
        <f t="shared" si="19"/>
        <v>0.78000000002793968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40970.850000000035</v>
      </c>
      <c r="D997" s="1">
        <f>BILANCA!E19</f>
        <v>50629.920000000042</v>
      </c>
      <c r="E997" s="1">
        <v>0</v>
      </c>
      <c r="F997" s="1">
        <v>0</v>
      </c>
      <c r="G997" s="2">
        <f t="shared" si="22"/>
        <v>1991.2296600000018</v>
      </c>
      <c r="H997" s="2">
        <f t="shared" si="19"/>
        <v>0.22999999992316589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492387.26</v>
      </c>
      <c r="D998" s="1">
        <f>BILANCA!E20</f>
        <v>654827.74</v>
      </c>
      <c r="E998" s="1">
        <v>0</v>
      </c>
      <c r="F998" s="1">
        <v>0</v>
      </c>
      <c r="G998" s="2">
        <f t="shared" si="22"/>
        <v>27030.641100000001</v>
      </c>
      <c r="H998" s="2">
        <f t="shared" si="19"/>
        <v>0.52000000001862645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2198.9</v>
      </c>
      <c r="D999" s="1">
        <f>BILANCA!E21</f>
        <v>2198.9</v>
      </c>
      <c r="E999" s="1">
        <v>0</v>
      </c>
      <c r="F999" s="1">
        <v>0</v>
      </c>
      <c r="G999" s="2">
        <f t="shared" si="22"/>
        <v>105.5472</v>
      </c>
      <c r="H999" s="2">
        <f t="shared" si="19"/>
        <v>0.1999999999998181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15323.03</v>
      </c>
      <c r="D1000" s="1">
        <f>BILANCA!E22</f>
        <v>24187.03</v>
      </c>
      <c r="E1000" s="1">
        <v>0</v>
      </c>
      <c r="F1000" s="1">
        <v>0</v>
      </c>
      <c r="G1000" s="2">
        <f t="shared" si="22"/>
        <v>1082.8505299999999</v>
      </c>
      <c r="H1000" s="2">
        <f t="shared" si="19"/>
        <v>5.9999999999490683E-2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1012.01</v>
      </c>
      <c r="D1003" s="1">
        <f>BILANCA!E25</f>
        <v>1012.01</v>
      </c>
      <c r="E1003" s="1">
        <v>0</v>
      </c>
      <c r="F1003" s="1">
        <v>0</v>
      </c>
      <c r="G1003" s="2">
        <f t="shared" si="22"/>
        <v>60.720600000000005</v>
      </c>
      <c r="H1003" s="2">
        <f t="shared" si="19"/>
        <v>1.999999999998181E-2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2717.49</v>
      </c>
      <c r="D1004" s="1">
        <f>BILANCA!E26</f>
        <v>2717.49</v>
      </c>
      <c r="E1004" s="1">
        <v>0</v>
      </c>
      <c r="F1004" s="1">
        <v>0</v>
      </c>
      <c r="G1004" s="2">
        <f t="shared" si="22"/>
        <v>171.20186999999999</v>
      </c>
      <c r="H1004" s="2">
        <f t="shared" si="19"/>
        <v>0.97999999999956344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472667.84</v>
      </c>
      <c r="D1006" s="1">
        <f>BILANCA!E28</f>
        <v>634313.25</v>
      </c>
      <c r="E1006" s="1">
        <v>0</v>
      </c>
      <c r="F1006" s="1">
        <v>0</v>
      </c>
      <c r="G1006" s="2">
        <f t="shared" si="22"/>
        <v>40049.769820000001</v>
      </c>
      <c r="H1006" s="2">
        <f t="shared" si="19"/>
        <v>0.40999999997438863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87956.420000000013</v>
      </c>
      <c r="D1013" s="1">
        <f>BILANCA!E35</f>
        <v>89525.229999999981</v>
      </c>
      <c r="E1013" s="1">
        <v>0</v>
      </c>
      <c r="F1013" s="1">
        <v>0</v>
      </c>
      <c r="G1013" s="2">
        <f t="shared" si="22"/>
        <v>8010.2063999999991</v>
      </c>
      <c r="H1013" s="2">
        <f t="shared" si="19"/>
        <v>0.64999999999417923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331694.21000000002</v>
      </c>
      <c r="D1014" s="1">
        <f>BILANCA!E36</f>
        <v>383270.1</v>
      </c>
      <c r="E1014" s="1">
        <v>0</v>
      </c>
      <c r="F1014" s="1">
        <v>0</v>
      </c>
      <c r="G1014" s="2">
        <f t="shared" si="22"/>
        <v>34045.266709999996</v>
      </c>
      <c r="H1014" s="2">
        <f t="shared" si="19"/>
        <v>0.30999999999767169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243737.79</v>
      </c>
      <c r="D1018" s="1">
        <f>BILANCA!E40</f>
        <v>293744.87</v>
      </c>
      <c r="E1018" s="1">
        <v>0</v>
      </c>
      <c r="F1018" s="1">
        <v>0</v>
      </c>
      <c r="G1018" s="2">
        <f t="shared" si="22"/>
        <v>29092.963550000004</v>
      </c>
      <c r="H1018" s="2">
        <f t="shared" si="19"/>
        <v>0.33999999999650754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43284.31</v>
      </c>
      <c r="D1032" s="1">
        <f>BILANCA!E54</f>
        <v>49067.63</v>
      </c>
      <c r="E1032" s="1">
        <v>0</v>
      </c>
      <c r="F1032" s="1">
        <v>0</v>
      </c>
      <c r="G1032" s="2">
        <f t="shared" si="22"/>
        <v>6929.5589299999992</v>
      </c>
      <c r="H1032" s="2">
        <f t="shared" si="19"/>
        <v>0.68000000000029104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43284.31</v>
      </c>
      <c r="D1033" s="1">
        <f>BILANCA!E55</f>
        <v>49067.63</v>
      </c>
      <c r="E1033" s="1">
        <v>0</v>
      </c>
      <c r="F1033" s="1">
        <v>0</v>
      </c>
      <c r="G1033" s="2">
        <f t="shared" si="22"/>
        <v>7070.9784999999993</v>
      </c>
      <c r="H1033" s="2">
        <f t="shared" si="19"/>
        <v>0.68000000000029104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288253.46999999997</v>
      </c>
      <c r="D1046" s="1">
        <f>BILANCA!E68</f>
        <v>313093.61</v>
      </c>
      <c r="E1046" s="1">
        <v>0</v>
      </c>
      <c r="F1046" s="1">
        <v>0</v>
      </c>
      <c r="G1046" s="2">
        <f t="shared" si="22"/>
        <v>57609.763470000005</v>
      </c>
      <c r="H1046" s="2">
        <f t="shared" si="19"/>
        <v>0.85999999998603016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54187.88</v>
      </c>
      <c r="D1047" s="1">
        <f>BILANCA!E69</f>
        <v>44295.86</v>
      </c>
      <c r="E1047" s="1">
        <v>0</v>
      </c>
      <c r="F1047" s="1">
        <v>0</v>
      </c>
      <c r="G1047" s="2">
        <f t="shared" si="22"/>
        <v>9137.894400000001</v>
      </c>
      <c r="H1047" s="2">
        <f t="shared" si="19"/>
        <v>0.26000000000203727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54187.88</v>
      </c>
      <c r="D1048" s="1">
        <f>BILANCA!E70</f>
        <v>44295.86</v>
      </c>
      <c r="E1048" s="1">
        <v>0</v>
      </c>
      <c r="F1048" s="1">
        <v>0</v>
      </c>
      <c r="G1048" s="2">
        <f t="shared" si="22"/>
        <v>9280.6739999999991</v>
      </c>
      <c r="H1048" s="2">
        <f t="shared" si="19"/>
        <v>0.26000000000203727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54187.88</v>
      </c>
      <c r="D1049" s="1">
        <f>BILANCA!E71</f>
        <v>44295.86</v>
      </c>
      <c r="E1049" s="1">
        <v>0</v>
      </c>
      <c r="F1049" s="1">
        <v>0</v>
      </c>
      <c r="G1049" s="2">
        <f t="shared" si="22"/>
        <v>9423.4536000000007</v>
      </c>
      <c r="H1049" s="2">
        <f t="shared" si="19"/>
        <v>0.26000000000203727</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22622.17</v>
      </c>
      <c r="D1056" s="1">
        <f>BILANCA!E78</f>
        <v>21205.7</v>
      </c>
      <c r="E1056" s="1">
        <v>0</v>
      </c>
      <c r="F1056" s="1">
        <v>0</v>
      </c>
      <c r="G1056" s="2">
        <f t="shared" si="22"/>
        <v>4747.4506099999999</v>
      </c>
      <c r="H1056" s="2">
        <f t="shared" si="19"/>
        <v>0.46999999999752617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22622.17</v>
      </c>
      <c r="D1064" s="1">
        <f>BILANCA!E86</f>
        <v>21205.7</v>
      </c>
      <c r="E1064" s="1">
        <v>0</v>
      </c>
      <c r="F1064" s="1">
        <v>0</v>
      </c>
      <c r="G1064" s="2">
        <f t="shared" si="22"/>
        <v>5267.7191700000003</v>
      </c>
      <c r="H1064" s="2">
        <f t="shared" si="19"/>
        <v>0.46999999999752617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211443.42</v>
      </c>
      <c r="D1148" s="1">
        <f>BILANCA!E170</f>
        <v>247592.05</v>
      </c>
      <c r="E1148" s="1">
        <v>0</v>
      </c>
      <c r="F1148" s="1">
        <v>0</v>
      </c>
      <c r="G1148" s="2">
        <f t="shared" si="22"/>
        <v>116593.5408</v>
      </c>
      <c r="H1148" s="2">
        <f t="shared" si="23"/>
        <v>0.47000000000116415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211443.42</v>
      </c>
      <c r="D1149" s="1">
        <f>BILANCA!E171</f>
        <v>247592.05</v>
      </c>
      <c r="E1149" s="1">
        <v>0</v>
      </c>
      <c r="F1149" s="1">
        <v>0</v>
      </c>
      <c r="G1149" s="2">
        <f t="shared" si="22"/>
        <v>117300.16832</v>
      </c>
      <c r="H1149" s="2">
        <f t="shared" si="23"/>
        <v>0.47000000000116415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1966710.6500000001</v>
      </c>
      <c r="D1152" s="1">
        <f>BILANCA!E175</f>
        <v>1972904.4500000002</v>
      </c>
      <c r="E1152" s="1">
        <v>0</v>
      </c>
      <c r="F1152" s="1">
        <v>0</v>
      </c>
      <c r="G1152" s="2">
        <f t="shared" si="22"/>
        <v>999215.80395000009</v>
      </c>
      <c r="H1152" s="2">
        <f t="shared" si="23"/>
        <v>0.80000000004656613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322383.11000000004</v>
      </c>
      <c r="D1153" s="1">
        <f>BILANCA!E176</f>
        <v>397538.02999999997</v>
      </c>
      <c r="E1153" s="1">
        <v>0</v>
      </c>
      <c r="F1153" s="1">
        <v>0</v>
      </c>
      <c r="G1153" s="2">
        <f t="shared" si="22"/>
        <v>189968.0589</v>
      </c>
      <c r="H1153" s="2">
        <f t="shared" si="23"/>
        <v>0.14000000001396984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322293.46000000002</v>
      </c>
      <c r="D1154" s="1">
        <f>BILANCA!E177</f>
        <v>364267.82999999996</v>
      </c>
      <c r="E1154" s="1">
        <v>0</v>
      </c>
      <c r="F1154" s="1">
        <v>0</v>
      </c>
      <c r="G1154" s="2">
        <f t="shared" si="22"/>
        <v>179691.77952000001</v>
      </c>
      <c r="H1154" s="2">
        <f t="shared" si="23"/>
        <v>0.63000000006286427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211576.14</v>
      </c>
      <c r="D1155" s="1">
        <f>BILANCA!E178</f>
        <v>245455.35999999999</v>
      </c>
      <c r="E1155" s="1">
        <v>0</v>
      </c>
      <c r="F1155" s="1">
        <v>0</v>
      </c>
      <c r="G1155" s="2">
        <f t="shared" si="22"/>
        <v>120827.73991999999</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88177.3</v>
      </c>
      <c r="D1156" s="1">
        <f>BILANCA!E179</f>
        <v>97688.92</v>
      </c>
      <c r="E1156" s="1">
        <v>0</v>
      </c>
      <c r="F1156" s="1">
        <v>0</v>
      </c>
      <c r="G1156" s="2">
        <f t="shared" si="22"/>
        <v>49055.039219999991</v>
      </c>
      <c r="H1156" s="2">
        <f t="shared" si="23"/>
        <v>0.38000000000465661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22540.02</v>
      </c>
      <c r="D1165" s="1">
        <f>BILANCA!E188</f>
        <v>21123.55</v>
      </c>
      <c r="E1165" s="1">
        <v>0</v>
      </c>
      <c r="F1165" s="1">
        <v>0</v>
      </c>
      <c r="G1165" s="2">
        <f t="shared" si="22"/>
        <v>11791.255839999998</v>
      </c>
      <c r="H1165" s="2">
        <f t="shared" si="23"/>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89.65</v>
      </c>
      <c r="D1166" s="1">
        <f>BILANCA!E189</f>
        <v>33270.199999999997</v>
      </c>
      <c r="E1166" s="1">
        <v>0</v>
      </c>
      <c r="F1166" s="1">
        <v>0</v>
      </c>
      <c r="G1166" s="2">
        <f t="shared" si="22"/>
        <v>12193.299149999999</v>
      </c>
      <c r="H1166" s="2">
        <f t="shared" si="23"/>
        <v>0.54999999999708393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1644327.54</v>
      </c>
      <c r="D1214" s="1">
        <f>BILANCA!E237</f>
        <v>1575366.4200000002</v>
      </c>
      <c r="E1214" s="1">
        <v>0</v>
      </c>
      <c r="F1214" s="1">
        <v>0</v>
      </c>
      <c r="G1214" s="2">
        <f t="shared" si="22"/>
        <v>1107658.94778</v>
      </c>
      <c r="H1214" s="2">
        <f t="shared" si="23"/>
        <v>0.88000000012107193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1678457.21</v>
      </c>
      <c r="D1215" s="1">
        <f>BILANCA!E238</f>
        <v>1659810.85</v>
      </c>
      <c r="E1215" s="1">
        <v>0</v>
      </c>
      <c r="F1215" s="1">
        <v>0</v>
      </c>
      <c r="G1215" s="2">
        <f t="shared" si="22"/>
        <v>1159554.30712</v>
      </c>
      <c r="H1215" s="2">
        <f t="shared" si="23"/>
        <v>0.35999999986961484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1678457.21</v>
      </c>
      <c r="D1216" s="1">
        <f>BILANCA!E239</f>
        <v>1659810.85</v>
      </c>
      <c r="E1216" s="1">
        <v>0</v>
      </c>
      <c r="F1216" s="1">
        <v>0</v>
      </c>
      <c r="G1216" s="2">
        <f t="shared" si="22"/>
        <v>1164552.3860300002</v>
      </c>
      <c r="H1216" s="2">
        <f t="shared" si="23"/>
        <v>0.35999999986961484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1678457.21</v>
      </c>
      <c r="D1217" s="1">
        <f>BILANCA!E240</f>
        <v>1659810.85</v>
      </c>
      <c r="E1217" s="1">
        <v>0</v>
      </c>
      <c r="F1217" s="1">
        <v>0</v>
      </c>
      <c r="G1217" s="2">
        <f t="shared" si="22"/>
        <v>1169550.4649400001</v>
      </c>
      <c r="H1217" s="2">
        <f t="shared" si="23"/>
        <v>0.35999999986961484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-34129.67</v>
      </c>
      <c r="D1222" s="1">
        <f>BILANCA!E245</f>
        <v>-84444.43</v>
      </c>
      <c r="E1222" s="1">
        <v>0</v>
      </c>
      <c r="F1222" s="1">
        <v>0</v>
      </c>
      <c r="G1222" s="2">
        <f t="shared" si="22"/>
        <v>-48521.428669999994</v>
      </c>
      <c r="H1222" s="2">
        <f t="shared" si="23"/>
        <v>0.75999999999476131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6161.01</v>
      </c>
      <c r="D1223" s="1">
        <f>BILANCA!E246</f>
        <v>63543.47</v>
      </c>
      <c r="E1223" s="1">
        <v>0</v>
      </c>
      <c r="F1223" s="1">
        <v>0</v>
      </c>
      <c r="G1223" s="2">
        <f t="shared" si="22"/>
        <v>31979.508000000002</v>
      </c>
      <c r="H1223" s="2">
        <f t="shared" si="23"/>
        <v>0.48000000000138243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6161.01</v>
      </c>
      <c r="D1224" s="1">
        <f>BILANCA!E247</f>
        <v>63543.47</v>
      </c>
      <c r="E1224" s="1">
        <v>0</v>
      </c>
      <c r="F1224" s="1">
        <v>0</v>
      </c>
      <c r="G1224" s="2">
        <f t="shared" si="22"/>
        <v>32112.755949999999</v>
      </c>
      <c r="H1224" s="2">
        <f t="shared" si="23"/>
        <v>0.48000000000138243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40290.68</v>
      </c>
      <c r="D1227" s="1">
        <f>BILANCA!E250</f>
        <v>147987.9</v>
      </c>
      <c r="E1227" s="1">
        <v>0</v>
      </c>
      <c r="F1227" s="1">
        <v>0</v>
      </c>
      <c r="G1227" s="2">
        <f t="shared" si="22"/>
        <v>82049.02111999999</v>
      </c>
      <c r="H1227" s="2">
        <f t="shared" si="23"/>
        <v>0.42000000000552973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40290.68</v>
      </c>
      <c r="D1229" s="1">
        <f>BILANCA!E252</f>
        <v>147987.9</v>
      </c>
      <c r="E1229" s="1">
        <v>0</v>
      </c>
      <c r="F1229" s="1">
        <v>0</v>
      </c>
      <c r="G1229" s="2">
        <f t="shared" si="22"/>
        <v>82721.554080000002</v>
      </c>
      <c r="H1229" s="2">
        <f t="shared" si="23"/>
        <v>0.42000000000552973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55457.07</v>
      </c>
      <c r="D1236" s="1">
        <f>BILANCA!E259</f>
        <v>0</v>
      </c>
      <c r="E1236" s="1">
        <v>0</v>
      </c>
      <c r="F1236" s="1">
        <v>0</v>
      </c>
      <c r="G1236" s="2">
        <f t="shared" si="22"/>
        <v>14030.638709999999</v>
      </c>
      <c r="H1236" s="2">
        <f t="shared" si="23"/>
        <v>6.9999999999708962E-2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55457.07</v>
      </c>
      <c r="D1237" s="1">
        <f>BILANCA!E260</f>
        <v>0</v>
      </c>
      <c r="E1237" s="1">
        <v>0</v>
      </c>
      <c r="F1237" s="1">
        <v>0</v>
      </c>
      <c r="G1237" s="2">
        <f t="shared" si="22"/>
        <v>14086.09578</v>
      </c>
      <c r="H1237" s="2">
        <f t="shared" si="23"/>
        <v>6.9999999999708962E-2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22622.17</v>
      </c>
      <c r="D1244" s="1">
        <f>BILANCA!E268</f>
        <v>21205.7</v>
      </c>
      <c r="E1244" s="1">
        <v>0</v>
      </c>
      <c r="F1244" s="1">
        <v>0</v>
      </c>
      <c r="G1244" s="2">
        <f t="shared" si="24"/>
        <v>16973.761770000001</v>
      </c>
      <c r="H1244" s="2">
        <f t="shared" si="23"/>
        <v>0.46999999999752617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322293.46000000002</v>
      </c>
      <c r="D1264" s="1">
        <f>BILANCA!E288</f>
        <v>364267.83</v>
      </c>
      <c r="E1264" s="1">
        <v>0</v>
      </c>
      <c r="F1264" s="1">
        <v>0</v>
      </c>
      <c r="G1264" s="2">
        <f t="shared" si="24"/>
        <v>295282.98272000003</v>
      </c>
      <c r="H1264" s="2">
        <f t="shared" si="23"/>
        <v>0.63000000000465661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89.65</v>
      </c>
      <c r="D1265" s="1">
        <f>BILANCA!E289</f>
        <v>33270.199999999997</v>
      </c>
      <c r="E1265" s="1">
        <v>0</v>
      </c>
      <c r="F1265" s="1">
        <v>0</v>
      </c>
      <c r="G1265" s="2">
        <f t="shared" si="24"/>
        <v>18789.674099999997</v>
      </c>
      <c r="H1265" s="2">
        <f t="shared" si="23"/>
        <v>0.54999999999708393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3221305.49</v>
      </c>
      <c r="D1408" s="1">
        <f>'RAS-funkcijski'!E114</f>
        <v>3802054.57</v>
      </c>
      <c r="E1408" s="1">
        <v>0</v>
      </c>
      <c r="F1408" s="1">
        <v>0</v>
      </c>
      <c r="G1408" s="2">
        <f t="shared" si="24"/>
        <v>1190795.6093000001</v>
      </c>
      <c r="H1408" s="2">
        <f t="shared" si="27"/>
        <v>0.92000000039115548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3221305.49</v>
      </c>
      <c r="D1409" s="1">
        <f>'RAS-funkcijski'!E115</f>
        <v>3802054.57</v>
      </c>
      <c r="E1409" s="1">
        <v>0</v>
      </c>
      <c r="F1409" s="1">
        <v>0</v>
      </c>
      <c r="G1409" s="2">
        <f t="shared" si="24"/>
        <v>1201621.0239300001</v>
      </c>
      <c r="H1409" s="2">
        <f t="shared" si="27"/>
        <v>0.92000000039115548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3221305.49</v>
      </c>
      <c r="D1411" s="1">
        <f>'RAS-funkcijski'!E117</f>
        <v>3802054.57</v>
      </c>
      <c r="E1411" s="1">
        <v>0</v>
      </c>
      <c r="F1411" s="1">
        <v>0</v>
      </c>
      <c r="G1411" s="2">
        <f t="shared" si="24"/>
        <v>1223271.8531900002</v>
      </c>
      <c r="H1411" s="2">
        <f t="shared" si="27"/>
        <v>0.92000000039115548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3221305.49</v>
      </c>
      <c r="D1435" s="13">
        <f>'RAS-funkcijski'!E141</f>
        <v>3802054.57</v>
      </c>
      <c r="E1435" s="13">
        <v>0</v>
      </c>
      <c r="F1435" s="13">
        <v>0</v>
      </c>
      <c r="G1435" s="14">
        <f t="shared" si="24"/>
        <v>1483081.80431</v>
      </c>
      <c r="H1435" s="14">
        <f t="shared" si="27"/>
        <v>0.92000000039115548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322383.11</v>
      </c>
      <c r="D1480" s="6"/>
      <c r="E1480" s="6">
        <v>0</v>
      </c>
      <c r="F1480" s="6">
        <v>0</v>
      </c>
      <c r="G1480" s="7">
        <f t="shared" ref="G1480:G1580" si="34">B1480/1000*C1480</f>
        <v>322.38310999999999</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3926782.3</v>
      </c>
      <c r="D1481" s="1">
        <v>0</v>
      </c>
      <c r="E1481" s="1">
        <v>0</v>
      </c>
      <c r="F1481" s="1">
        <v>0</v>
      </c>
      <c r="G1481" s="2">
        <f t="shared" si="34"/>
        <v>7853.5645999999997</v>
      </c>
      <c r="H1481" s="2">
        <f t="shared" si="35"/>
        <v>0.29999999981373549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3833198.17</v>
      </c>
      <c r="D1483" s="1">
        <v>0</v>
      </c>
      <c r="E1483" s="1">
        <v>0</v>
      </c>
      <c r="F1483" s="1">
        <v>0</v>
      </c>
      <c r="G1483" s="2">
        <f t="shared" si="34"/>
        <v>15332.79268</v>
      </c>
      <c r="H1483" s="2">
        <f t="shared" si="35"/>
        <v>0.16999999992549419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3167439.85</v>
      </c>
      <c r="D1484" s="1">
        <v>0</v>
      </c>
      <c r="E1484" s="1">
        <v>0</v>
      </c>
      <c r="F1484" s="1">
        <v>0</v>
      </c>
      <c r="G1484" s="2">
        <f t="shared" si="34"/>
        <v>15837.199250000001</v>
      </c>
      <c r="H1484" s="2">
        <f t="shared" si="35"/>
        <v>0.14999999990686774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648630.74</v>
      </c>
      <c r="D1485" s="1">
        <v>0</v>
      </c>
      <c r="E1485" s="1">
        <v>0</v>
      </c>
      <c r="F1485" s="1">
        <v>0</v>
      </c>
      <c r="G1485" s="2">
        <f t="shared" si="34"/>
        <v>3891.7844399999999</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17127.580000000002</v>
      </c>
      <c r="D1491" s="1">
        <v>0</v>
      </c>
      <c r="E1491" s="1">
        <v>0</v>
      </c>
      <c r="F1491" s="1">
        <v>0</v>
      </c>
      <c r="G1491" s="2">
        <f t="shared" si="34"/>
        <v>205.53096000000002</v>
      </c>
      <c r="H1491" s="2">
        <f t="shared" si="35"/>
        <v>0.41999999999825377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93584.13</v>
      </c>
      <c r="D1492" s="1">
        <v>0</v>
      </c>
      <c r="E1492" s="1">
        <v>0</v>
      </c>
      <c r="F1492" s="1">
        <v>0</v>
      </c>
      <c r="G1492" s="2">
        <f t="shared" si="34"/>
        <v>1216.5936899999999</v>
      </c>
      <c r="H1492" s="2">
        <f t="shared" si="35"/>
        <v>0.13000000000465661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3851627.38</v>
      </c>
      <c r="D1499" s="1">
        <v>0</v>
      </c>
      <c r="E1499" s="1">
        <v>0</v>
      </c>
      <c r="F1499" s="1">
        <v>0</v>
      </c>
      <c r="G1499" s="2">
        <f t="shared" si="34"/>
        <v>77032.547600000005</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3791223.8</v>
      </c>
      <c r="D1501" s="1">
        <v>0</v>
      </c>
      <c r="E1501" s="1">
        <v>0</v>
      </c>
      <c r="F1501" s="1">
        <v>0</v>
      </c>
      <c r="G1501" s="2">
        <f t="shared" si="34"/>
        <v>83406.923599999995</v>
      </c>
      <c r="H1501" s="2">
        <f t="shared" si="35"/>
        <v>0.20000000018626451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3133560.63</v>
      </c>
      <c r="D1502" s="1">
        <v>0</v>
      </c>
      <c r="E1502" s="1">
        <v>0</v>
      </c>
      <c r="F1502" s="1">
        <v>0</v>
      </c>
      <c r="G1502" s="2">
        <f t="shared" si="34"/>
        <v>72071.894489999991</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639119.12</v>
      </c>
      <c r="D1503" s="1">
        <v>0</v>
      </c>
      <c r="E1503" s="1">
        <v>0</v>
      </c>
      <c r="F1503" s="1">
        <v>0</v>
      </c>
      <c r="G1503" s="2">
        <f t="shared" si="34"/>
        <v>15338.85888</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18544.05</v>
      </c>
      <c r="D1509" s="1">
        <v>0</v>
      </c>
      <c r="E1509" s="1">
        <v>0</v>
      </c>
      <c r="F1509" s="1">
        <v>0</v>
      </c>
      <c r="G1509" s="2">
        <f t="shared" si="34"/>
        <v>556.3214999999999</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60403.58</v>
      </c>
      <c r="D1510" s="1">
        <v>0</v>
      </c>
      <c r="E1510" s="1">
        <v>0</v>
      </c>
      <c r="F1510" s="1">
        <v>0</v>
      </c>
      <c r="G1510" s="2">
        <f t="shared" si="34"/>
        <v>1872.51098</v>
      </c>
      <c r="H1510" s="2">
        <f t="shared" si="35"/>
        <v>0.41999999999825377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397538.03000000026</v>
      </c>
      <c r="D1517" s="1">
        <v>0</v>
      </c>
      <c r="E1517" s="1">
        <v>0</v>
      </c>
      <c r="F1517" s="1">
        <v>0</v>
      </c>
      <c r="G1517" s="2">
        <f t="shared" si="34"/>
        <v>15106.445140000009</v>
      </c>
      <c r="H1517" s="2">
        <f t="shared" si="35"/>
        <v>3.0000000260770321E-2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397538.03</v>
      </c>
      <c r="D1576" s="1">
        <v>0</v>
      </c>
      <c r="E1576" s="1">
        <v>0</v>
      </c>
      <c r="F1576" s="1">
        <v>0</v>
      </c>
      <c r="G1576" s="2">
        <f t="shared" si="34"/>
        <v>38561.188910000004</v>
      </c>
      <c r="H1576" s="2">
        <f t="shared" si="35"/>
        <v>3.0000000027939677E-2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364267.83</v>
      </c>
      <c r="D1578" s="1">
        <v>0</v>
      </c>
      <c r="E1578" s="1">
        <v>0</v>
      </c>
      <c r="F1578" s="1">
        <v>0</v>
      </c>
      <c r="G1578" s="2">
        <f t="shared" si="34"/>
        <v>36062.515170000006</v>
      </c>
      <c r="H1578" s="2">
        <f t="shared" si="35"/>
        <v>0.16999999998370185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33270.199999999997</v>
      </c>
      <c r="D1579" s="1">
        <v>0</v>
      </c>
      <c r="E1579" s="1">
        <v>0</v>
      </c>
      <c r="F1579" s="1">
        <v>0</v>
      </c>
      <c r="G1579" s="2">
        <f t="shared" si="34"/>
        <v>3327.02</v>
      </c>
      <c r="H1579" s="2">
        <f t="shared" si="35"/>
        <v>0.19999999999708962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12446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3185616.1</v>
      </c>
      <c r="I16" s="170">
        <f>'PR-RAS'!E6</f>
        <v>3751739.79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3157389.6300000004</v>
      </c>
      <c r="I17" s="170">
        <f>'PR-RAS'!E151</f>
        <v>3708470.44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34129.670000000129</v>
      </c>
      <c r="I19" s="171">
        <f>'PR-RAS'!E646</f>
        <v>84444.429999999789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1678457.18</v>
      </c>
      <c r="I20" s="173">
        <f>BILANCA!E7</f>
        <v>1659810.8399999999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288253.46999999997</v>
      </c>
      <c r="I21" s="175">
        <f>BILANCA!E68</f>
        <v>313093.61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322383.11000000004</v>
      </c>
      <c r="I22" s="175">
        <f>BILANCA!E176</f>
        <v>397538.02999999997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1644327.54</v>
      </c>
      <c r="I23" s="177">
        <f>BILANCA!E237</f>
        <v>1575366.4200000002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3221305.49</v>
      </c>
      <c r="I27" s="175">
        <f>'RAS-funkcijski'!E114</f>
        <v>3802054.57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3221305.49</v>
      </c>
      <c r="I28" s="179">
        <f>'RAS-funkcijski'!E141</f>
        <v>3802054.57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322383.11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397538.03000000026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397538.03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73" zoomScale="120" zoomScaleNormal="120" workbookViewId="0">
      <selection activeCell="D649" sqref="D64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3185616.1</v>
      </c>
      <c r="E6" s="51">
        <f>E7+E44+E50+E82+E106+E124+E133+E139</f>
        <v>3751739.79</v>
      </c>
      <c r="F6" s="52">
        <f t="shared" ref="F6:F131" si="0">IF(D6&lt;&gt;0,IF(E6/D6&gt;=100,"&gt;&gt;100",E6/D6*100),"-")</f>
        <v>117.77124651021195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2781729.57</v>
      </c>
      <c r="E50" s="51">
        <f>E51+E54+E59+E62+E65+E68+E71+E74+E77</f>
        <v>3328688.3000000003</v>
      </c>
      <c r="F50" s="52">
        <f t="shared" si="0"/>
        <v>119.66254145977247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2736916.32</v>
      </c>
      <c r="E68" s="51">
        <f t="shared" si="15"/>
        <v>3306659.93</v>
      </c>
      <c r="F68" s="52">
        <f t="shared" si="0"/>
        <v>120.81699048803949</v>
      </c>
    </row>
    <row r="69" spans="1:6" ht="12.75" customHeight="1" x14ac:dyDescent="0.2">
      <c r="A69" s="53" t="s">
        <v>184</v>
      </c>
      <c r="B69" s="85" t="s">
        <v>185</v>
      </c>
      <c r="C69" s="50" t="s">
        <v>184</v>
      </c>
      <c r="D69" s="242">
        <v>2694133.56</v>
      </c>
      <c r="E69" s="242">
        <v>3255168.79</v>
      </c>
      <c r="F69" s="52">
        <f t="shared" si="0"/>
        <v>120.8243287686153</v>
      </c>
    </row>
    <row r="70" spans="1:6" ht="24" x14ac:dyDescent="0.2">
      <c r="A70" s="53" t="s">
        <v>186</v>
      </c>
      <c r="B70" s="85" t="s">
        <v>187</v>
      </c>
      <c r="C70" s="50" t="s">
        <v>186</v>
      </c>
      <c r="D70" s="242">
        <v>42782.76</v>
      </c>
      <c r="E70" s="242">
        <v>51491.14</v>
      </c>
      <c r="F70" s="52">
        <f t="shared" si="0"/>
        <v>120.3548812652573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11345.8</v>
      </c>
      <c r="E74" s="51">
        <f t="shared" si="17"/>
        <v>2000</v>
      </c>
      <c r="F74" s="52">
        <f t="shared" si="0"/>
        <v>17.627668388302283</v>
      </c>
    </row>
    <row r="75" spans="1:6" ht="12.75" customHeight="1" x14ac:dyDescent="0.2">
      <c r="A75" s="53" t="s">
        <v>196</v>
      </c>
      <c r="B75" s="85" t="s">
        <v>197</v>
      </c>
      <c r="C75" s="50" t="s">
        <v>196</v>
      </c>
      <c r="D75" s="242">
        <v>11345.8</v>
      </c>
      <c r="E75" s="242">
        <v>2000</v>
      </c>
      <c r="F75" s="52">
        <f t="shared" si="0"/>
        <v>17.627668388302283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33467.449999999997</v>
      </c>
      <c r="E77" s="51">
        <f t="shared" si="18"/>
        <v>20028.37</v>
      </c>
      <c r="F77" s="52">
        <f t="shared" si="0"/>
        <v>59.844326352919033</v>
      </c>
    </row>
    <row r="78" spans="1:6" ht="12.75" customHeight="1" x14ac:dyDescent="0.2">
      <c r="A78" s="53">
        <v>6391</v>
      </c>
      <c r="B78" s="85" t="s">
        <v>202</v>
      </c>
      <c r="C78" s="50" t="s">
        <v>203</v>
      </c>
      <c r="D78" s="242">
        <v>7841.47</v>
      </c>
      <c r="E78" s="242">
        <v>3004.27</v>
      </c>
      <c r="F78" s="52">
        <f t="shared" si="0"/>
        <v>38.312586798138618</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25625.98</v>
      </c>
      <c r="E80" s="242">
        <v>17024.099999999999</v>
      </c>
      <c r="F80" s="52">
        <f t="shared" si="0"/>
        <v>66.43297153903967</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0.02</v>
      </c>
      <c r="F82" s="52" t="str">
        <f t="shared" si="0"/>
        <v>-</v>
      </c>
    </row>
    <row r="83" spans="1:6" ht="12.75" customHeight="1" x14ac:dyDescent="0.2">
      <c r="A83" s="53">
        <v>641</v>
      </c>
      <c r="B83" s="85" t="s">
        <v>212</v>
      </c>
      <c r="C83" s="50" t="s">
        <v>213</v>
      </c>
      <c r="D83" s="51">
        <f t="shared" ref="D83:E83" si="20">SUM(D84:D90)</f>
        <v>0</v>
      </c>
      <c r="E83" s="51">
        <f t="shared" si="20"/>
        <v>0.02</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0.02</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10347.200000000001</v>
      </c>
      <c r="E124" s="51">
        <f t="shared" si="27"/>
        <v>7635.78</v>
      </c>
      <c r="F124" s="52">
        <f t="shared" si="0"/>
        <v>73.795616205350228</v>
      </c>
    </row>
    <row r="125" spans="1:6" ht="12.75" customHeight="1" x14ac:dyDescent="0.2">
      <c r="A125" s="53">
        <v>661</v>
      </c>
      <c r="B125" s="86" t="s">
        <v>296</v>
      </c>
      <c r="C125" s="50" t="s">
        <v>297</v>
      </c>
      <c r="D125" s="51">
        <f t="shared" ref="D125:E125" si="28">SUM(D126:D127)</f>
        <v>3113.71</v>
      </c>
      <c r="E125" s="51">
        <f t="shared" si="28"/>
        <v>7635.78</v>
      </c>
      <c r="F125" s="52">
        <f t="shared" si="0"/>
        <v>245.23093030500593</v>
      </c>
    </row>
    <row r="126" spans="1:6" ht="12.75" customHeight="1" x14ac:dyDescent="0.2">
      <c r="A126" s="53">
        <v>6614</v>
      </c>
      <c r="B126" s="86" t="s">
        <v>298</v>
      </c>
      <c r="C126" s="50" t="s">
        <v>299</v>
      </c>
      <c r="D126" s="242">
        <v>200</v>
      </c>
      <c r="E126" s="242">
        <v>285</v>
      </c>
      <c r="F126" s="52">
        <f t="shared" si="0"/>
        <v>142.5</v>
      </c>
    </row>
    <row r="127" spans="1:6" ht="12.75" customHeight="1" x14ac:dyDescent="0.2">
      <c r="A127" s="53">
        <v>6615</v>
      </c>
      <c r="B127" s="86" t="s">
        <v>300</v>
      </c>
      <c r="C127" s="50" t="s">
        <v>301</v>
      </c>
      <c r="D127" s="242">
        <v>2913.71</v>
      </c>
      <c r="E127" s="242">
        <v>7350.78</v>
      </c>
      <c r="F127" s="52">
        <f t="shared" si="0"/>
        <v>252.28248521644224</v>
      </c>
    </row>
    <row r="128" spans="1:6" ht="24" x14ac:dyDescent="0.2">
      <c r="A128" s="53">
        <v>663</v>
      </c>
      <c r="B128" s="231" t="s">
        <v>302</v>
      </c>
      <c r="C128" s="50" t="s">
        <v>303</v>
      </c>
      <c r="D128" s="51">
        <f t="shared" ref="D128:E128" si="29">SUM(D129:D132)</f>
        <v>7233.49</v>
      </c>
      <c r="E128" s="51">
        <f t="shared" si="29"/>
        <v>0</v>
      </c>
      <c r="F128" s="52">
        <f t="shared" si="0"/>
        <v>0</v>
      </c>
    </row>
    <row r="129" spans="1:6" ht="12.75" customHeight="1" x14ac:dyDescent="0.2">
      <c r="A129" s="53">
        <v>6631</v>
      </c>
      <c r="B129" s="86" t="s">
        <v>304</v>
      </c>
      <c r="C129" s="50" t="s">
        <v>305</v>
      </c>
      <c r="D129" s="242">
        <v>7233.49</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393539.33</v>
      </c>
      <c r="E133" s="51">
        <f t="shared" si="30"/>
        <v>415415.69</v>
      </c>
      <c r="F133" s="52">
        <f t="shared" ref="F133:F223" si="31">IF(D133&lt;&gt;0,IF(E133/D133&gt;=100,"&gt;&gt;100",E133/D133*100),"-")</f>
        <v>105.55887514470281</v>
      </c>
    </row>
    <row r="134" spans="1:6" ht="24" x14ac:dyDescent="0.2">
      <c r="A134" s="53">
        <v>671</v>
      </c>
      <c r="B134" s="232" t="s">
        <v>314</v>
      </c>
      <c r="C134" s="50" t="s">
        <v>315</v>
      </c>
      <c r="D134" s="51">
        <f t="shared" ref="D134:E134" si="32">SUM(D135:D137)</f>
        <v>393539.33</v>
      </c>
      <c r="E134" s="51">
        <f t="shared" si="32"/>
        <v>415415.69</v>
      </c>
      <c r="F134" s="52">
        <f t="shared" si="31"/>
        <v>105.55887514470281</v>
      </c>
    </row>
    <row r="135" spans="1:6" ht="12.75" customHeight="1" x14ac:dyDescent="0.2">
      <c r="A135" s="53">
        <v>6711</v>
      </c>
      <c r="B135" s="85" t="s">
        <v>316</v>
      </c>
      <c r="C135" s="50" t="s">
        <v>317</v>
      </c>
      <c r="D135" s="242">
        <v>393539.33</v>
      </c>
      <c r="E135" s="242">
        <v>415415.69</v>
      </c>
      <c r="F135" s="52">
        <f t="shared" si="31"/>
        <v>105.55887514470281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3157389.6300000004</v>
      </c>
      <c r="E151" s="51">
        <f t="shared" si="35"/>
        <v>3708470.44</v>
      </c>
      <c r="F151" s="52">
        <f t="shared" si="31"/>
        <v>117.45368404215604</v>
      </c>
    </row>
    <row r="152" spans="1:6" ht="12.75" customHeight="1" x14ac:dyDescent="0.2">
      <c r="A152" s="53">
        <v>31</v>
      </c>
      <c r="B152" s="85" t="s">
        <v>349</v>
      </c>
      <c r="C152" s="50" t="s">
        <v>35</v>
      </c>
      <c r="D152" s="51">
        <f t="shared" ref="D152:E152" si="36">D153+D158+D159</f>
        <v>2491954.56</v>
      </c>
      <c r="E152" s="51">
        <f t="shared" si="36"/>
        <v>3033345.6999999997</v>
      </c>
      <c r="F152" s="52">
        <f t="shared" si="31"/>
        <v>121.72556228312605</v>
      </c>
    </row>
    <row r="153" spans="1:6" ht="12.75" customHeight="1" x14ac:dyDescent="0.2">
      <c r="A153" s="53">
        <v>311</v>
      </c>
      <c r="B153" s="85" t="s">
        <v>350</v>
      </c>
      <c r="C153" s="50" t="s">
        <v>351</v>
      </c>
      <c r="D153" s="51">
        <f t="shared" ref="D153:E153" si="37">SUM(D154:D157)</f>
        <v>1990468.87</v>
      </c>
      <c r="E153" s="51">
        <f t="shared" si="37"/>
        <v>2461946.98</v>
      </c>
      <c r="F153" s="52">
        <f t="shared" si="31"/>
        <v>123.68678642032718</v>
      </c>
    </row>
    <row r="154" spans="1:6" ht="12.75" customHeight="1" x14ac:dyDescent="0.2">
      <c r="A154" s="53">
        <v>3111</v>
      </c>
      <c r="B154" s="85" t="s">
        <v>352</v>
      </c>
      <c r="C154" s="50" t="s">
        <v>353</v>
      </c>
      <c r="D154" s="242">
        <v>1990468.87</v>
      </c>
      <c r="E154" s="242">
        <v>2461946.98</v>
      </c>
      <c r="F154" s="52">
        <f t="shared" si="31"/>
        <v>123.68678642032718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178084.11</v>
      </c>
      <c r="E158" s="242">
        <v>173936.57</v>
      </c>
      <c r="F158" s="52">
        <f t="shared" si="31"/>
        <v>97.671021855908435</v>
      </c>
    </row>
    <row r="159" spans="1:6" ht="12.75" customHeight="1" x14ac:dyDescent="0.2">
      <c r="A159" s="53">
        <v>313</v>
      </c>
      <c r="B159" s="85" t="s">
        <v>362</v>
      </c>
      <c r="C159" s="50" t="s">
        <v>363</v>
      </c>
      <c r="D159" s="51">
        <f t="shared" ref="D159:E159" si="38">SUM(D160:D162)</f>
        <v>323401.58</v>
      </c>
      <c r="E159" s="51">
        <f t="shared" si="38"/>
        <v>397462.15</v>
      </c>
      <c r="F159" s="52">
        <f t="shared" si="31"/>
        <v>122.90049727029782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323401.58</v>
      </c>
      <c r="E161" s="242">
        <v>397462.15</v>
      </c>
      <c r="F161" s="52">
        <f t="shared" si="31"/>
        <v>122.90049727029782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662747.51000000013</v>
      </c>
      <c r="E163" s="51">
        <f t="shared" si="39"/>
        <v>672277.35</v>
      </c>
      <c r="F163" s="52">
        <f t="shared" si="31"/>
        <v>101.43792920474341</v>
      </c>
    </row>
    <row r="164" spans="1:6" ht="12.75" customHeight="1" x14ac:dyDescent="0.2">
      <c r="A164" s="53">
        <v>321</v>
      </c>
      <c r="B164" s="85" t="s">
        <v>371</v>
      </c>
      <c r="C164" s="50" t="s">
        <v>372</v>
      </c>
      <c r="D164" s="51">
        <f t="shared" ref="D164:E164" si="40">SUM(D165:D168)</f>
        <v>86371.09</v>
      </c>
      <c r="E164" s="51">
        <f t="shared" si="40"/>
        <v>72074.87</v>
      </c>
      <c r="F164" s="52">
        <f t="shared" si="31"/>
        <v>83.447910637691379</v>
      </c>
    </row>
    <row r="165" spans="1:6" ht="12.75" customHeight="1" x14ac:dyDescent="0.2">
      <c r="A165" s="53">
        <v>3211</v>
      </c>
      <c r="B165" s="85" t="s">
        <v>373</v>
      </c>
      <c r="C165" s="50" t="s">
        <v>374</v>
      </c>
      <c r="D165" s="242">
        <v>33969.019999999997</v>
      </c>
      <c r="E165" s="242">
        <v>17524.689999999999</v>
      </c>
      <c r="F165" s="52">
        <f t="shared" si="31"/>
        <v>51.590213671162722</v>
      </c>
    </row>
    <row r="166" spans="1:6" ht="12.75" customHeight="1" x14ac:dyDescent="0.2">
      <c r="A166" s="53">
        <v>3212</v>
      </c>
      <c r="B166" s="85" t="s">
        <v>375</v>
      </c>
      <c r="C166" s="50" t="s">
        <v>376</v>
      </c>
      <c r="D166" s="242">
        <v>49325.2</v>
      </c>
      <c r="E166" s="242">
        <v>51972.06</v>
      </c>
      <c r="F166" s="52">
        <f t="shared" si="31"/>
        <v>105.36614144494092</v>
      </c>
    </row>
    <row r="167" spans="1:6" ht="12.75" customHeight="1" x14ac:dyDescent="0.2">
      <c r="A167" s="53">
        <v>3213</v>
      </c>
      <c r="B167" s="85" t="s">
        <v>377</v>
      </c>
      <c r="C167" s="50" t="s">
        <v>378</v>
      </c>
      <c r="D167" s="242">
        <v>3076.87</v>
      </c>
      <c r="E167" s="242">
        <v>2578.12</v>
      </c>
      <c r="F167" s="52">
        <f t="shared" si="31"/>
        <v>83.790345383457861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260585.34</v>
      </c>
      <c r="E169" s="51">
        <f t="shared" si="41"/>
        <v>264955.72000000003</v>
      </c>
      <c r="F169" s="52">
        <f t="shared" si="31"/>
        <v>101.67713962727146</v>
      </c>
    </row>
    <row r="170" spans="1:6" ht="12.75" customHeight="1" x14ac:dyDescent="0.2">
      <c r="A170" s="53">
        <v>3221</v>
      </c>
      <c r="B170" s="85" t="s">
        <v>383</v>
      </c>
      <c r="C170" s="50" t="s">
        <v>384</v>
      </c>
      <c r="D170" s="242">
        <v>30102.77</v>
      </c>
      <c r="E170" s="242">
        <v>17961.63</v>
      </c>
      <c r="F170" s="52">
        <f t="shared" si="31"/>
        <v>59.667698354669682</v>
      </c>
    </row>
    <row r="171" spans="1:6" ht="12.75" customHeight="1" x14ac:dyDescent="0.2">
      <c r="A171" s="53">
        <v>3222</v>
      </c>
      <c r="B171" s="85" t="s">
        <v>385</v>
      </c>
      <c r="C171" s="50" t="s">
        <v>386</v>
      </c>
      <c r="D171" s="242">
        <v>187600.73</v>
      </c>
      <c r="E171" s="242">
        <v>193209.85</v>
      </c>
      <c r="F171" s="52">
        <f t="shared" si="31"/>
        <v>102.9899243995479</v>
      </c>
    </row>
    <row r="172" spans="1:6" ht="12.75" customHeight="1" x14ac:dyDescent="0.2">
      <c r="A172" s="53">
        <v>3223</v>
      </c>
      <c r="B172" s="85" t="s">
        <v>387</v>
      </c>
      <c r="C172" s="50" t="s">
        <v>388</v>
      </c>
      <c r="D172" s="242">
        <v>31243.93</v>
      </c>
      <c r="E172" s="242">
        <v>28162.59</v>
      </c>
      <c r="F172" s="52">
        <f t="shared" si="31"/>
        <v>90.137796365566047</v>
      </c>
    </row>
    <row r="173" spans="1:6" ht="12.75" customHeight="1" x14ac:dyDescent="0.2">
      <c r="A173" s="53">
        <v>3224</v>
      </c>
      <c r="B173" s="85" t="s">
        <v>389</v>
      </c>
      <c r="C173" s="50" t="s">
        <v>390</v>
      </c>
      <c r="D173" s="242">
        <v>5085.4799999999996</v>
      </c>
      <c r="E173" s="242">
        <v>19172.849999999999</v>
      </c>
      <c r="F173" s="52">
        <f t="shared" si="31"/>
        <v>377.01160952358481</v>
      </c>
    </row>
    <row r="174" spans="1:6" ht="12.75" customHeight="1" x14ac:dyDescent="0.2">
      <c r="A174" s="53">
        <v>3225</v>
      </c>
      <c r="B174" s="85" t="s">
        <v>391</v>
      </c>
      <c r="C174" s="50" t="s">
        <v>392</v>
      </c>
      <c r="D174" s="242">
        <v>6552.43</v>
      </c>
      <c r="E174" s="242">
        <v>6448.8</v>
      </c>
      <c r="F174" s="52">
        <f t="shared" si="31"/>
        <v>98.418449338642304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290910.17000000004</v>
      </c>
      <c r="E177" s="51">
        <f t="shared" si="42"/>
        <v>321773.07</v>
      </c>
      <c r="F177" s="52">
        <f t="shared" si="31"/>
        <v>110.60908252193451</v>
      </c>
    </row>
    <row r="178" spans="1:6" ht="12.75" customHeight="1" x14ac:dyDescent="0.2">
      <c r="A178" s="53">
        <v>3231</v>
      </c>
      <c r="B178" s="85" t="s">
        <v>399</v>
      </c>
      <c r="C178" s="50" t="s">
        <v>400</v>
      </c>
      <c r="D178" s="242">
        <v>236156.37</v>
      </c>
      <c r="E178" s="242">
        <v>252706.77</v>
      </c>
      <c r="F178" s="52">
        <f t="shared" si="31"/>
        <v>107.00823780446828</v>
      </c>
    </row>
    <row r="179" spans="1:6" ht="12.75" customHeight="1" x14ac:dyDescent="0.2">
      <c r="A179" s="53">
        <v>3232</v>
      </c>
      <c r="B179" s="85" t="s">
        <v>401</v>
      </c>
      <c r="C179" s="50" t="s">
        <v>402</v>
      </c>
      <c r="D179" s="242">
        <v>15207.55</v>
      </c>
      <c r="E179" s="242">
        <v>19709.72</v>
      </c>
      <c r="F179" s="52">
        <f t="shared" si="31"/>
        <v>129.60483444078764</v>
      </c>
    </row>
    <row r="180" spans="1:6" ht="12.75" customHeight="1" x14ac:dyDescent="0.2">
      <c r="A180" s="53">
        <v>3233</v>
      </c>
      <c r="B180" s="85" t="s">
        <v>403</v>
      </c>
      <c r="C180" s="50" t="s">
        <v>404</v>
      </c>
      <c r="D180" s="242">
        <v>0</v>
      </c>
      <c r="E180" s="242">
        <v>978.85</v>
      </c>
      <c r="F180" s="52" t="str">
        <f t="shared" si="31"/>
        <v>-</v>
      </c>
    </row>
    <row r="181" spans="1:6" ht="12.75" customHeight="1" x14ac:dyDescent="0.2">
      <c r="A181" s="53">
        <v>3234</v>
      </c>
      <c r="B181" s="85" t="s">
        <v>405</v>
      </c>
      <c r="C181" s="50" t="s">
        <v>406</v>
      </c>
      <c r="D181" s="242">
        <v>13064.15</v>
      </c>
      <c r="E181" s="242">
        <v>15406.63</v>
      </c>
      <c r="F181" s="52">
        <f t="shared" si="31"/>
        <v>117.9305963265884</v>
      </c>
    </row>
    <row r="182" spans="1:6" ht="12.75" customHeight="1" x14ac:dyDescent="0.2">
      <c r="A182" s="53">
        <v>3235</v>
      </c>
      <c r="B182" s="85" t="s">
        <v>407</v>
      </c>
      <c r="C182" s="50" t="s">
        <v>408</v>
      </c>
      <c r="D182" s="242">
        <v>217.22</v>
      </c>
      <c r="E182" s="242"/>
      <c r="F182" s="52">
        <f t="shared" si="31"/>
        <v>0</v>
      </c>
    </row>
    <row r="183" spans="1:6" ht="12.75" customHeight="1" x14ac:dyDescent="0.2">
      <c r="A183" s="53">
        <v>3236</v>
      </c>
      <c r="B183" s="85" t="s">
        <v>409</v>
      </c>
      <c r="C183" s="50" t="s">
        <v>410</v>
      </c>
      <c r="D183" s="242">
        <v>7729.21</v>
      </c>
      <c r="E183" s="242">
        <v>1049.27</v>
      </c>
      <c r="F183" s="52">
        <f t="shared" si="31"/>
        <v>13.57538480646793</v>
      </c>
    </row>
    <row r="184" spans="1:6" ht="12.75" customHeight="1" x14ac:dyDescent="0.2">
      <c r="A184" s="53">
        <v>3237</v>
      </c>
      <c r="B184" s="85" t="s">
        <v>411</v>
      </c>
      <c r="C184" s="50" t="s">
        <v>412</v>
      </c>
      <c r="D184" s="242">
        <v>3577.78</v>
      </c>
      <c r="E184" s="242">
        <v>2450.9499999999998</v>
      </c>
      <c r="F184" s="52">
        <f t="shared" si="31"/>
        <v>68.504771115048996</v>
      </c>
    </row>
    <row r="185" spans="1:6" ht="12.75" customHeight="1" x14ac:dyDescent="0.2">
      <c r="A185" s="53">
        <v>3238</v>
      </c>
      <c r="B185" s="85" t="s">
        <v>413</v>
      </c>
      <c r="C185" s="50" t="s">
        <v>414</v>
      </c>
      <c r="D185" s="242">
        <v>2782.24</v>
      </c>
      <c r="E185" s="242">
        <v>13019.14</v>
      </c>
      <c r="F185" s="52">
        <f t="shared" si="31"/>
        <v>467.93734544827191</v>
      </c>
    </row>
    <row r="186" spans="1:6" ht="12.75" customHeight="1" x14ac:dyDescent="0.2">
      <c r="A186" s="53">
        <v>3239</v>
      </c>
      <c r="B186" s="85" t="s">
        <v>415</v>
      </c>
      <c r="C186" s="50" t="s">
        <v>416</v>
      </c>
      <c r="D186" s="242">
        <v>12175.65</v>
      </c>
      <c r="E186" s="242">
        <v>16451.740000000002</v>
      </c>
      <c r="F186" s="52">
        <f t="shared" si="31"/>
        <v>135.1200141265559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24880.909999999996</v>
      </c>
      <c r="E188" s="51">
        <f t="shared" si="43"/>
        <v>13473.689999999999</v>
      </c>
      <c r="F188" s="52">
        <f t="shared" si="31"/>
        <v>54.152721906071768</v>
      </c>
    </row>
    <row r="189" spans="1:6" ht="12.75" customHeight="1" x14ac:dyDescent="0.2">
      <c r="A189" s="53">
        <v>3291</v>
      </c>
      <c r="B189" s="232" t="s">
        <v>421</v>
      </c>
      <c r="C189" s="50" t="s">
        <v>422</v>
      </c>
      <c r="D189" s="242">
        <v>620</v>
      </c>
      <c r="E189" s="242">
        <v>549.98</v>
      </c>
      <c r="F189" s="52">
        <f t="shared" si="31"/>
        <v>88.706451612903223</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7906.37</v>
      </c>
      <c r="E191" s="242">
        <v>3235.85</v>
      </c>
      <c r="F191" s="52">
        <f t="shared" si="31"/>
        <v>40.927125849157072</v>
      </c>
    </row>
    <row r="192" spans="1:6" ht="12.75" customHeight="1" x14ac:dyDescent="0.2">
      <c r="A192" s="53">
        <v>3294</v>
      </c>
      <c r="B192" s="85" t="s">
        <v>427</v>
      </c>
      <c r="C192" s="50" t="s">
        <v>428</v>
      </c>
      <c r="D192" s="242">
        <v>415.44</v>
      </c>
      <c r="E192" s="242">
        <v>163.09</v>
      </c>
      <c r="F192" s="52">
        <f t="shared" si="31"/>
        <v>39.25717311765839</v>
      </c>
    </row>
    <row r="193" spans="1:6" ht="12.75" customHeight="1" x14ac:dyDescent="0.2">
      <c r="A193" s="53">
        <v>3295</v>
      </c>
      <c r="B193" s="85" t="s">
        <v>429</v>
      </c>
      <c r="C193" s="50" t="s">
        <v>430</v>
      </c>
      <c r="D193" s="242">
        <v>7335.7</v>
      </c>
      <c r="E193" s="242">
        <v>7980.86</v>
      </c>
      <c r="F193" s="52">
        <f t="shared" si="31"/>
        <v>108.79479804244994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8603.4</v>
      </c>
      <c r="E195" s="242">
        <v>1543.91</v>
      </c>
      <c r="F195" s="52">
        <f t="shared" si="31"/>
        <v>17.945347188320898</v>
      </c>
    </row>
    <row r="196" spans="1:6" ht="12.75" customHeight="1" x14ac:dyDescent="0.2">
      <c r="A196" s="53">
        <v>34</v>
      </c>
      <c r="B196" s="232" t="s">
        <v>435</v>
      </c>
      <c r="C196" s="50" t="s">
        <v>436</v>
      </c>
      <c r="D196" s="51">
        <f t="shared" ref="D196:E196" si="44">D197+D202+D210</f>
        <v>627.04</v>
      </c>
      <c r="E196" s="51">
        <f t="shared" si="44"/>
        <v>866.4</v>
      </c>
      <c r="F196" s="52">
        <f t="shared" si="31"/>
        <v>138.17300331717274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627.04</v>
      </c>
      <c r="E210" s="51">
        <f t="shared" si="47"/>
        <v>866.4</v>
      </c>
      <c r="F210" s="52">
        <f t="shared" si="31"/>
        <v>138.17300331717274</v>
      </c>
    </row>
    <row r="211" spans="1:6" ht="12.75" customHeight="1" x14ac:dyDescent="0.2">
      <c r="A211" s="53">
        <v>3431</v>
      </c>
      <c r="B211" s="232" t="s">
        <v>465</v>
      </c>
      <c r="C211" s="50" t="s">
        <v>466</v>
      </c>
      <c r="D211" s="242">
        <v>627.04</v>
      </c>
      <c r="E211" s="242">
        <v>866.4</v>
      </c>
      <c r="F211" s="52">
        <f t="shared" si="31"/>
        <v>138.17300331717274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2060.52</v>
      </c>
      <c r="E263" s="51">
        <f t="shared" si="68"/>
        <v>1980.99</v>
      </c>
      <c r="F263" s="52">
        <f t="shared" ref="F263:F267" si="69">IF(D263&lt;&gt;0,IF(E263/D263&gt;=100,"&gt;&gt;100",E263/D263*100),"-")</f>
        <v>96.140294682895572</v>
      </c>
    </row>
    <row r="264" spans="1:6" ht="12.75" customHeight="1" x14ac:dyDescent="0.2">
      <c r="A264" s="53">
        <v>381</v>
      </c>
      <c r="B264" s="85" t="s">
        <v>567</v>
      </c>
      <c r="C264" s="50" t="s">
        <v>568</v>
      </c>
      <c r="D264" s="51">
        <f t="shared" ref="D264:E264" si="70">SUM(D265:D267)</f>
        <v>2060.52</v>
      </c>
      <c r="E264" s="51">
        <f t="shared" si="70"/>
        <v>1980.99</v>
      </c>
      <c r="F264" s="52">
        <f t="shared" si="69"/>
        <v>96.140294682895572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2060.52</v>
      </c>
      <c r="E266" s="242">
        <v>1980.99</v>
      </c>
      <c r="F266" s="52">
        <f t="shared" si="69"/>
        <v>96.140294682895572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3157389.6300000004</v>
      </c>
      <c r="E289" s="51">
        <f t="shared" si="79"/>
        <v>3708470.44</v>
      </c>
      <c r="F289" s="52">
        <f t="shared" si="76"/>
        <v>117.45368404215604</v>
      </c>
    </row>
    <row r="290" spans="1:6" ht="12.75" customHeight="1" x14ac:dyDescent="0.2">
      <c r="A290" s="53" t="s">
        <v>608</v>
      </c>
      <c r="B290" s="85" t="s">
        <v>619</v>
      </c>
      <c r="C290" s="50" t="s">
        <v>620</v>
      </c>
      <c r="D290" s="51">
        <f>IF(D6&gt;=D289,D6-D289,0)</f>
        <v>28226.469999999739</v>
      </c>
      <c r="E290" s="51">
        <f>IF(E6&gt;=E289,E6-E289,0)</f>
        <v>43269.350000000093</v>
      </c>
      <c r="F290" s="52">
        <f t="shared" si="76"/>
        <v>153.29352200257594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1559.72</v>
      </c>
      <c r="E292" s="242">
        <v>0</v>
      </c>
      <c r="F292" s="52">
        <f t="shared" si="76"/>
        <v>0</v>
      </c>
    </row>
    <row r="293" spans="1:6" ht="12.75" customHeight="1" x14ac:dyDescent="0.2">
      <c r="A293" s="53">
        <v>92221</v>
      </c>
      <c r="B293" s="85" t="s">
        <v>625</v>
      </c>
      <c r="C293" s="50" t="s">
        <v>626</v>
      </c>
      <c r="D293" s="242">
        <v>0</v>
      </c>
      <c r="E293" s="242">
        <v>34129.65</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63915.86</v>
      </c>
      <c r="E350" s="51">
        <f t="shared" si="95"/>
        <v>93584.13</v>
      </c>
      <c r="F350" s="52">
        <f t="shared" si="81"/>
        <v>146.41769664055212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63915.86</v>
      </c>
      <c r="E363" s="51">
        <f t="shared" si="99"/>
        <v>93584.13</v>
      </c>
      <c r="F363" s="52">
        <f t="shared" si="81"/>
        <v>146.41769664055212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21321.03</v>
      </c>
      <c r="E369" s="51">
        <f t="shared" si="101"/>
        <v>42008.24</v>
      </c>
      <c r="F369" s="52">
        <f t="shared" si="81"/>
        <v>197.02725431182265</v>
      </c>
    </row>
    <row r="370" spans="1:6" ht="12.75" customHeight="1" x14ac:dyDescent="0.2">
      <c r="A370" s="53">
        <v>4221</v>
      </c>
      <c r="B370" s="85" t="s">
        <v>674</v>
      </c>
      <c r="C370" s="50" t="s">
        <v>766</v>
      </c>
      <c r="D370" s="242">
        <v>5998</v>
      </c>
      <c r="E370" s="242">
        <v>33144.239999999998</v>
      </c>
      <c r="F370" s="52">
        <f t="shared" si="81"/>
        <v>552.58819606535508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15323.03</v>
      </c>
      <c r="E372" s="242">
        <v>8864</v>
      </c>
      <c r="F372" s="52">
        <f t="shared" si="81"/>
        <v>57.847566701885981</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42594.83</v>
      </c>
      <c r="E383" s="51">
        <f t="shared" si="103"/>
        <v>51575.89</v>
      </c>
      <c r="F383" s="52">
        <f t="shared" si="81"/>
        <v>121.08485935969225</v>
      </c>
    </row>
    <row r="384" spans="1:6" ht="12.75" customHeight="1" x14ac:dyDescent="0.2">
      <c r="A384" s="53">
        <v>4241</v>
      </c>
      <c r="B384" s="85" t="s">
        <v>783</v>
      </c>
      <c r="C384" s="50" t="s">
        <v>784</v>
      </c>
      <c r="D384" s="242">
        <v>42594.83</v>
      </c>
      <c r="E384" s="242">
        <v>51575.89</v>
      </c>
      <c r="F384" s="52">
        <f t="shared" si="81"/>
        <v>121.08485935969225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63915.86</v>
      </c>
      <c r="E408" s="51">
        <f t="shared" si="111"/>
        <v>93584.13</v>
      </c>
      <c r="F408" s="52">
        <f t="shared" si="81"/>
        <v>146.41769664055212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3185616.1</v>
      </c>
      <c r="E412" s="51">
        <f>E6+E298</f>
        <v>3751739.79</v>
      </c>
      <c r="F412" s="52">
        <f t="shared" si="81"/>
        <v>117.77124651021195</v>
      </c>
    </row>
    <row r="413" spans="1:6" ht="12.75" customHeight="1" x14ac:dyDescent="0.2">
      <c r="A413" s="53" t="s">
        <v>608</v>
      </c>
      <c r="B413" s="85" t="s">
        <v>831</v>
      </c>
      <c r="C413" s="50" t="s">
        <v>832</v>
      </c>
      <c r="D413" s="51">
        <f t="shared" ref="D413:E413" si="112">D289+D350</f>
        <v>3221305.49</v>
      </c>
      <c r="E413" s="51">
        <f t="shared" si="112"/>
        <v>3802054.57</v>
      </c>
      <c r="F413" s="52">
        <f t="shared" si="81"/>
        <v>118.02837643939195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35689.39000000013</v>
      </c>
      <c r="E415" s="51">
        <f t="shared" si="114"/>
        <v>50314.779999999795</v>
      </c>
      <c r="F415" s="52">
        <f t="shared" si="81"/>
        <v>140.9796581000673</v>
      </c>
    </row>
    <row r="416" spans="1:6" ht="12.75" customHeight="1" x14ac:dyDescent="0.2">
      <c r="A416" s="60" t="s">
        <v>837</v>
      </c>
      <c r="B416" s="232" t="s">
        <v>838</v>
      </c>
      <c r="C416" s="61" t="s">
        <v>839</v>
      </c>
      <c r="D416" s="51">
        <f t="shared" ref="D416:E416" si="115">IF(D292-D293+D409-D410&gt;=0,D292-D293+D409-D410,0)</f>
        <v>1559.72</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34129.65</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3185616.1</v>
      </c>
      <c r="E639" s="51">
        <f t="shared" si="180"/>
        <v>3751739.79</v>
      </c>
      <c r="F639" s="52">
        <f t="shared" si="119"/>
        <v>117.77124651021195</v>
      </c>
    </row>
    <row r="640" spans="1:6" ht="12.75" customHeight="1" x14ac:dyDescent="0.2">
      <c r="A640" s="53" t="s">
        <v>608</v>
      </c>
      <c r="B640" s="85" t="s">
        <v>1277</v>
      </c>
      <c r="C640" s="50" t="s">
        <v>1278</v>
      </c>
      <c r="D640" s="51">
        <f t="shared" ref="D640:E640" si="181">D413+D528</f>
        <v>3221305.49</v>
      </c>
      <c r="E640" s="51">
        <f t="shared" si="181"/>
        <v>3802054.57</v>
      </c>
      <c r="F640" s="52">
        <f t="shared" si="119"/>
        <v>118.02837643939195</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35689.39000000013</v>
      </c>
      <c r="E642" s="51">
        <f t="shared" si="183"/>
        <v>50314.779999999795</v>
      </c>
      <c r="F642" s="52">
        <f t="shared" si="119"/>
        <v>140.9796581000673</v>
      </c>
    </row>
    <row r="643" spans="1:6" ht="24" x14ac:dyDescent="0.2">
      <c r="A643" s="60" t="s">
        <v>1283</v>
      </c>
      <c r="B643" s="85" t="s">
        <v>1284</v>
      </c>
      <c r="C643" s="61" t="s">
        <v>1283</v>
      </c>
      <c r="D643" s="51">
        <f t="shared" ref="D643:E643" si="184">IF(D416-D417+D637-D638&gt;=0,D416-D417+D637-D638,0)</f>
        <v>1559.72</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34129.65</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34129.670000000129</v>
      </c>
      <c r="E646" s="51">
        <f t="shared" si="187"/>
        <v>84444.429999999789</v>
      </c>
      <c r="F646" s="52">
        <f t="shared" si="119"/>
        <v>247.42234542554752</v>
      </c>
    </row>
    <row r="647" spans="1:6" ht="24" x14ac:dyDescent="0.2">
      <c r="A647" s="55" t="s">
        <v>1291</v>
      </c>
      <c r="B647" s="233" t="s">
        <v>1292</v>
      </c>
      <c r="C647" s="56" t="s">
        <v>1291</v>
      </c>
      <c r="D647" s="243">
        <v>211443.42</v>
      </c>
      <c r="E647" s="243">
        <v>247592.05</v>
      </c>
      <c r="F647" s="57">
        <f t="shared" si="119"/>
        <v>117.0961243438079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54187.88</v>
      </c>
      <c r="E649" s="242">
        <v>44295.86</v>
      </c>
      <c r="F649" s="52">
        <f t="shared" ref="F649:F724" si="188">IF(D649&lt;&gt;0,IF(E649/D649&gt;=100,"&gt;&gt;100",E649/D649*100),"-")</f>
        <v>81.74495846672724</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54187.88</v>
      </c>
      <c r="E652" s="51">
        <f t="shared" si="189"/>
        <v>44295.86</v>
      </c>
      <c r="F652" s="52">
        <f t="shared" si="188"/>
        <v>81.74495846672724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110</v>
      </c>
      <c r="E654" s="262">
        <v>110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110</v>
      </c>
      <c r="E656" s="262">
        <v>110</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2694133.56</v>
      </c>
      <c r="E675" s="242">
        <v>3255168.79</v>
      </c>
      <c r="F675" s="52">
        <f t="shared" si="188"/>
        <v>120.8243287686153</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42782.76</v>
      </c>
      <c r="E677" s="242">
        <v>51491.14</v>
      </c>
      <c r="F677" s="52">
        <f t="shared" si="188"/>
        <v>120.3548812652573</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11345.8</v>
      </c>
      <c r="E694" s="242">
        <v>2000</v>
      </c>
      <c r="F694" s="52">
        <f t="shared" si="188"/>
        <v>17.627668388302283</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7860.27</v>
      </c>
      <c r="E717" s="242"/>
      <c r="F717" s="52">
        <f t="shared" si="188"/>
        <v>0</v>
      </c>
    </row>
    <row r="718" spans="1:6" ht="12.75" customHeight="1" x14ac:dyDescent="0.2">
      <c r="A718" s="53">
        <v>32121</v>
      </c>
      <c r="B718" s="85" t="s">
        <v>1415</v>
      </c>
      <c r="C718" s="50" t="s">
        <v>1416</v>
      </c>
      <c r="D718" s="242">
        <v>49325.2</v>
      </c>
      <c r="E718" s="242">
        <v>51972.06</v>
      </c>
      <c r="F718" s="52">
        <f t="shared" si="188"/>
        <v>105.36614144494092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7729.21</v>
      </c>
      <c r="E720" s="242">
        <v>1049.27</v>
      </c>
      <c r="F720" s="52">
        <f t="shared" si="188"/>
        <v>13.57538480646793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3577.78</v>
      </c>
      <c r="E722" s="242">
        <v>2450.9499999999998</v>
      </c>
      <c r="F722" s="52">
        <f t="shared" si="188"/>
        <v>68.504771115048996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161" workbookViewId="0">
      <selection activeCell="E176" sqref="E1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1966710.65</v>
      </c>
      <c r="E6" s="229">
        <f t="shared" si="0"/>
        <v>1972904.4499999997</v>
      </c>
      <c r="F6" s="230">
        <f t="shared" ref="F6:F260" si="1">IF(D6&gt;0,IF(E6/D6&gt;=100,"&gt;&gt;100",E6/D6*100),"-")</f>
        <v>100.31493193978483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1678457.18</v>
      </c>
      <c r="E7" s="104">
        <f t="shared" si="2"/>
        <v>1659810.8399999999</v>
      </c>
      <c r="F7" s="93">
        <f t="shared" si="1"/>
        <v>98.889078600146348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340.44</v>
      </c>
      <c r="E8" s="104">
        <f>E9+E10-E11</f>
        <v>340.44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340.44</v>
      </c>
      <c r="E9" s="247">
        <v>340.44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1678116.74</v>
      </c>
      <c r="E12" s="104">
        <f t="shared" si="3"/>
        <v>1659470.4</v>
      </c>
      <c r="F12" s="93">
        <f t="shared" si="1"/>
        <v>98.888853227219457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1549189.47</v>
      </c>
      <c r="E13" s="104">
        <f t="shared" si="4"/>
        <v>1519315.25</v>
      </c>
      <c r="F13" s="93">
        <f t="shared" si="1"/>
        <v>98.071622575642735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27053.48</v>
      </c>
      <c r="E14" s="247">
        <v>27053.48</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2380342.46</v>
      </c>
      <c r="E15" s="247">
        <v>2380342.46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858206.47</v>
      </c>
      <c r="E18" s="247">
        <v>888080.69</v>
      </c>
      <c r="F18" s="93">
        <f t="shared" si="1"/>
        <v>103.48100614995363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40970.850000000035</v>
      </c>
      <c r="E19" s="104">
        <f t="shared" si="5"/>
        <v>50629.920000000042</v>
      </c>
      <c r="F19" s="93">
        <f t="shared" si="1"/>
        <v>123.57546890044995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492387.26</v>
      </c>
      <c r="E20" s="247">
        <v>654827.74</v>
      </c>
      <c r="F20" s="93">
        <f t="shared" si="1"/>
        <v>132.99039053122536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2198.9</v>
      </c>
      <c r="E21" s="247">
        <v>2198.9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15323.03</v>
      </c>
      <c r="E22" s="247">
        <v>24187.03</v>
      </c>
      <c r="F22" s="93">
        <f t="shared" si="1"/>
        <v>157.84756670188597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1012.01</v>
      </c>
      <c r="E25" s="247">
        <v>1012.01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2717.49</v>
      </c>
      <c r="E26" s="247">
        <v>2717.49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472667.84</v>
      </c>
      <c r="E28" s="247">
        <v>634313.25</v>
      </c>
      <c r="F28" s="93">
        <f t="shared" si="1"/>
        <v>134.19852088942628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87956.420000000013</v>
      </c>
      <c r="E35" s="104">
        <f t="shared" si="7"/>
        <v>89525.229999999981</v>
      </c>
      <c r="F35" s="93">
        <f t="shared" si="1"/>
        <v>101.78362193458985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331694.21000000002</v>
      </c>
      <c r="E36" s="247">
        <v>383270.1</v>
      </c>
      <c r="F36" s="93">
        <f t="shared" si="1"/>
        <v>115.54922830880886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243737.79</v>
      </c>
      <c r="E40" s="247">
        <v>293744.87</v>
      </c>
      <c r="F40" s="93">
        <f t="shared" si="1"/>
        <v>120.51675285970222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43284.31</v>
      </c>
      <c r="E54" s="247">
        <v>49067.63</v>
      </c>
      <c r="F54" s="93">
        <f t="shared" si="1"/>
        <v>113.36123874909869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43284.31</v>
      </c>
      <c r="E55" s="247">
        <v>49067.63</v>
      </c>
      <c r="F55" s="93">
        <f t="shared" si="1"/>
        <v>113.36123874909869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288253.46999999997</v>
      </c>
      <c r="E68" s="104">
        <f t="shared" si="13"/>
        <v>313093.61</v>
      </c>
      <c r="F68" s="93">
        <f t="shared" si="1"/>
        <v>108.61746434483513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54187.88</v>
      </c>
      <c r="E69" s="104">
        <f t="shared" si="14"/>
        <v>44295.86</v>
      </c>
      <c r="F69" s="93">
        <f t="shared" si="1"/>
        <v>81.74495846672724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54187.88</v>
      </c>
      <c r="E70" s="104">
        <f t="shared" si="15"/>
        <v>44295.86</v>
      </c>
      <c r="F70" s="93">
        <f t="shared" si="1"/>
        <v>81.74495846672724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54187.88</v>
      </c>
      <c r="E71" s="247">
        <v>44295.86</v>
      </c>
      <c r="F71" s="93">
        <f t="shared" si="1"/>
        <v>81.74495846672724</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22622.17</v>
      </c>
      <c r="E78" s="104">
        <f>E79+SUM(E82:E84)-E85+E86</f>
        <v>21205.7</v>
      </c>
      <c r="F78" s="93">
        <f t="shared" si="1"/>
        <v>93.738575919109451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22622.17</v>
      </c>
      <c r="E86" s="247">
        <v>21205.7</v>
      </c>
      <c r="F86" s="93">
        <f t="shared" si="1"/>
        <v>93.738575919109451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211443.42</v>
      </c>
      <c r="E170" s="104">
        <f t="shared" si="29"/>
        <v>247592.05</v>
      </c>
      <c r="F170" s="93">
        <f t="shared" si="1"/>
        <v>117.0961243438079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211443.42</v>
      </c>
      <c r="E171" s="247">
        <v>247592.05</v>
      </c>
      <c r="F171" s="93">
        <f t="shared" si="1"/>
        <v>117.0961243438079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1966710.6500000001</v>
      </c>
      <c r="E175" s="104">
        <f t="shared" si="30"/>
        <v>1972904.4500000002</v>
      </c>
      <c r="F175" s="93">
        <f t="shared" si="1"/>
        <v>100.31493193978484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322383.11000000004</v>
      </c>
      <c r="E176" s="104">
        <f t="shared" si="31"/>
        <v>397538.02999999997</v>
      </c>
      <c r="F176" s="93">
        <f t="shared" si="1"/>
        <v>123.31230069714259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322293.46000000002</v>
      </c>
      <c r="E177" s="104">
        <f t="shared" si="32"/>
        <v>364267.82999999996</v>
      </c>
      <c r="F177" s="93">
        <f t="shared" si="1"/>
        <v>113.02364931637146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211576.14</v>
      </c>
      <c r="E178" s="247">
        <v>245455.35999999999</v>
      </c>
      <c r="F178" s="93">
        <f t="shared" si="1"/>
        <v>116.01277913473606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88177.3</v>
      </c>
      <c r="E179" s="247">
        <v>97688.92</v>
      </c>
      <c r="F179" s="93">
        <f t="shared" si="1"/>
        <v>110.78692588682119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22540.02</v>
      </c>
      <c r="E188" s="247">
        <v>21123.55</v>
      </c>
      <c r="F188" s="93">
        <f t="shared" si="1"/>
        <v>93.715755354254341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89.65</v>
      </c>
      <c r="E189" s="247">
        <v>33270.199999999997</v>
      </c>
      <c r="F189" s="93" t="str">
        <f t="shared" si="1"/>
        <v>&gt;&gt;100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1644327.54</v>
      </c>
      <c r="E237" s="104">
        <f t="shared" si="41"/>
        <v>1575366.4200000002</v>
      </c>
      <c r="F237" s="93">
        <f t="shared" si="1"/>
        <v>95.806120233198797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1678457.21</v>
      </c>
      <c r="E238" s="104">
        <f t="shared" si="42"/>
        <v>1659810.85</v>
      </c>
      <c r="F238" s="93">
        <f t="shared" si="1"/>
        <v>98.889077428432032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1678457.21</v>
      </c>
      <c r="E239" s="104">
        <f t="shared" si="43"/>
        <v>1659810.85</v>
      </c>
      <c r="F239" s="93">
        <f t="shared" si="1"/>
        <v>98.889077428432032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1678457.21</v>
      </c>
      <c r="E240" s="247">
        <v>1659810.85</v>
      </c>
      <c r="F240" s="93">
        <f t="shared" si="1"/>
        <v>98.889077428432032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-34129.67</v>
      </c>
      <c r="E245" s="104">
        <f t="shared" si="45"/>
        <v>-84444.43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6161.01</v>
      </c>
      <c r="E246" s="104">
        <f t="shared" si="46"/>
        <v>63543.47</v>
      </c>
      <c r="F246" s="93">
        <f t="shared" si="1"/>
        <v>1031.3807314060518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6161.01</v>
      </c>
      <c r="E247" s="247">
        <v>63543.47</v>
      </c>
      <c r="F247" s="93">
        <f t="shared" si="1"/>
        <v>1031.3807314060518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40290.68</v>
      </c>
      <c r="E250" s="104">
        <f t="shared" si="47"/>
        <v>147987.9</v>
      </c>
      <c r="F250" s="93">
        <f t="shared" si="1"/>
        <v>367.30057670905529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40290.68</v>
      </c>
      <c r="E252" s="247">
        <v>147987.9</v>
      </c>
      <c r="F252" s="93">
        <f t="shared" si="1"/>
        <v>367.30057670905529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55457.07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55457.07</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22622.17</v>
      </c>
      <c r="E268" s="247">
        <v>21205.7</v>
      </c>
      <c r="F268" s="93">
        <f t="shared" si="50"/>
        <v>93.738575919109451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322293.46000000002</v>
      </c>
      <c r="E288" s="247">
        <v>364267.83</v>
      </c>
      <c r="F288" s="93">
        <f t="shared" si="50"/>
        <v>113.02364931637148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89.65</v>
      </c>
      <c r="E289" s="247">
        <v>33270.199999999997</v>
      </c>
      <c r="F289" s="93" t="str">
        <f t="shared" si="50"/>
        <v>&gt;&gt;100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3221305.49</v>
      </c>
      <c r="E114" s="81">
        <f t="shared" si="22"/>
        <v>3802054.57</v>
      </c>
      <c r="F114" s="63">
        <f t="shared" si="1"/>
        <v>118.02837643939195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3221305.49</v>
      </c>
      <c r="E115" s="81">
        <f t="shared" si="23"/>
        <v>3802054.57</v>
      </c>
      <c r="F115" s="63">
        <f t="shared" si="1"/>
        <v>118.02837643939195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3221305.49</v>
      </c>
      <c r="E117" s="249">
        <v>3802054.57</v>
      </c>
      <c r="F117" s="63">
        <f t="shared" si="1"/>
        <v>118.02837643939195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3221305.49</v>
      </c>
      <c r="E141" s="106">
        <f t="shared" si="28"/>
        <v>3802054.57</v>
      </c>
      <c r="F141" s="82">
        <f t="shared" si="1"/>
        <v>118.02837643939195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C31" sqref="C3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322383.11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3926782.3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3833198.17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3167439.85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648630.74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17127.580000000002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93584.13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3851627.38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3791223.8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3133560.63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639119.12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18544.05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60403.58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397538.03000000026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397538.03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364267.83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33270.199999999997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12446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JP - Omiš</cp:lastModifiedBy>
  <cp:lastPrinted>2024-09-24T08:26:57Z</cp:lastPrinted>
  <dcterms:created xsi:type="dcterms:W3CDTF">2022-04-01T05:14:30Z</dcterms:created>
  <dcterms:modified xsi:type="dcterms:W3CDTF">2025-01-31T10:54:05Z</dcterms:modified>
</cp:coreProperties>
</file>